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V\Downloads\"/>
    </mc:Choice>
  </mc:AlternateContent>
  <bookViews>
    <workbookView xWindow="0" yWindow="0" windowWidth="21000" windowHeight="11328" tabRatio="748" firstSheet="1" activeTab="2" xr2:uid="{00000000-000D-0000-FFFF-FFFF00000000}"/>
  </bookViews>
  <sheets>
    <sheet name="Exercises" sheetId="4" state="hidden" r:id="rId1"/>
    <sheet name="Track Progress" sheetId="25" r:id="rId2"/>
    <sheet name="Week1" sheetId="1" r:id="rId3"/>
    <sheet name="Week2" sheetId="55" r:id="rId4"/>
    <sheet name="Week3" sheetId="41" r:id="rId5"/>
    <sheet name="Week4" sheetId="56" r:id="rId6"/>
    <sheet name="Week5" sheetId="57" r:id="rId7"/>
    <sheet name="Week6" sheetId="58" r:id="rId8"/>
    <sheet name="Week7" sheetId="59" r:id="rId9"/>
    <sheet name="Week8" sheetId="60" r:id="rId10"/>
    <sheet name="Week9" sheetId="61" r:id="rId11"/>
    <sheet name="Week10" sheetId="62" r:id="rId12"/>
    <sheet name="Week11" sheetId="63" r:id="rId13"/>
    <sheet name="Week12" sheetId="64" r:id="rId14"/>
    <sheet name="Week13" sheetId="65" r:id="rId15"/>
    <sheet name="Week14" sheetId="66" r:id="rId16"/>
    <sheet name="Week15" sheetId="67" r:id="rId17"/>
    <sheet name="Week16" sheetId="68" r:id="rId18"/>
  </sheets>
  <definedNames>
    <definedName name="wday1">Week1!$A$4:$O$9</definedName>
    <definedName name="wday10">Week4!$A$4:$O$9</definedName>
    <definedName name="wday11">Week4!$A$12:$O$17</definedName>
    <definedName name="wday12">Week4!$A$20:$O$25</definedName>
    <definedName name="wday13">Week5!$A$4:$O$9</definedName>
    <definedName name="wday14">Week5!$A$12:$O$17</definedName>
    <definedName name="wday15">Week5!$A$20:$O$25</definedName>
    <definedName name="wday16">Week6!$A$4:$O$9</definedName>
    <definedName name="wday17">Week6!$A$12:$O$17</definedName>
    <definedName name="wday18">Week6!$A$20:$O$25</definedName>
    <definedName name="wday19">Week7!$A$4:$O$9</definedName>
    <definedName name="wday2">Week1!$A$12:$O$17</definedName>
    <definedName name="wday20">Week7!$A$12:$O$17</definedName>
    <definedName name="wday21">Week7!$A$20:$O$25</definedName>
    <definedName name="wday22">Week8!$A$4:$O$9</definedName>
    <definedName name="wday23">Week8!$A$12:$O$17</definedName>
    <definedName name="wday24">Week8!$A$20:$O$25</definedName>
    <definedName name="wday25">Week9!$A$4:$O$9</definedName>
    <definedName name="wday26">Week9!$A$12:$O$17</definedName>
    <definedName name="wday27">Week9!$A$20:$O$25</definedName>
    <definedName name="wday28">Week10!$A$4:$O$9</definedName>
    <definedName name="wday29">Week10!$A$12:$O$17</definedName>
    <definedName name="wday3">Week1!$A$20:$O$25</definedName>
    <definedName name="wday30">Week10!$A$20:$O$25</definedName>
    <definedName name="wday31">Week11!$A$4:$O$9</definedName>
    <definedName name="wday32">Week11!$A$12:$O$17</definedName>
    <definedName name="wday33">Week11!$A$20:$O$25</definedName>
    <definedName name="wday34">Week12!$A$4:$O$9</definedName>
    <definedName name="wday35">Week12!$A$12:$O$17</definedName>
    <definedName name="wday36">Week12!$A$20:$O$25</definedName>
    <definedName name="wday37">Week13!$A$4:$O$9</definedName>
    <definedName name="wday38">Week13!$A$12:$O$17</definedName>
    <definedName name="wday39">Week13!$A$20:$O$25</definedName>
    <definedName name="wday4">Week2!$A$4:$O$9</definedName>
    <definedName name="wday40">Week14!$A$4:$O$9</definedName>
    <definedName name="wday41">Week14!$A$12:$O$17</definedName>
    <definedName name="wday42">Week14!$A$20:$O$25</definedName>
    <definedName name="wday43">Week15!$A$4:$O$9</definedName>
    <definedName name="wday44">Week15!$A$12:$O$17</definedName>
    <definedName name="wday45">Week15!$A$20:$O$25</definedName>
    <definedName name="wday46">Week16!$A$4:$O$9</definedName>
    <definedName name="wday47">Week16!$A$12:$O$17</definedName>
    <definedName name="wday48">Week16!$A$20:$O$25</definedName>
    <definedName name="wday5">Week2!$A$12:$O$17</definedName>
    <definedName name="wday6">Week2!$A$20:$O$25</definedName>
    <definedName name="wday7">Week3!$A$4:$O$9</definedName>
    <definedName name="wday8">Week3!$A$12:$O$17</definedName>
    <definedName name="wday9">Week3!$A$20:$O$25</definedName>
  </definedNames>
  <calcPr calcId="171027"/>
</workbook>
</file>

<file path=xl/calcChain.xml><?xml version="1.0" encoding="utf-8"?>
<calcChain xmlns="http://schemas.openxmlformats.org/spreadsheetml/2006/main">
  <c r="N25" i="68" l="1"/>
  <c r="M25" i="68"/>
  <c r="O25" i="68" s="1"/>
  <c r="L25" i="68"/>
  <c r="K25" i="68"/>
  <c r="H25" i="68"/>
  <c r="E25" i="68"/>
  <c r="N24" i="68"/>
  <c r="M24" i="68"/>
  <c r="O24" i="68" s="1"/>
  <c r="L24" i="68"/>
  <c r="K24" i="68"/>
  <c r="H24" i="68"/>
  <c r="E24" i="68"/>
  <c r="N23" i="68"/>
  <c r="M23" i="68"/>
  <c r="L23" i="68"/>
  <c r="K23" i="68"/>
  <c r="H23" i="68"/>
  <c r="E23" i="68"/>
  <c r="N22" i="68"/>
  <c r="M22" i="68"/>
  <c r="O22" i="68" s="1"/>
  <c r="L22" i="68"/>
  <c r="K22" i="68"/>
  <c r="H22" i="68"/>
  <c r="E22" i="68"/>
  <c r="N21" i="68"/>
  <c r="M21" i="68"/>
  <c r="L21" i="68"/>
  <c r="K21" i="68"/>
  <c r="H21" i="68"/>
  <c r="E21" i="68"/>
  <c r="N20" i="68"/>
  <c r="M20" i="68"/>
  <c r="O20" i="68" s="1"/>
  <c r="L20" i="68"/>
  <c r="K20" i="68"/>
  <c r="H20" i="68"/>
  <c r="E20" i="68"/>
  <c r="N17" i="68"/>
  <c r="M17" i="68"/>
  <c r="L17" i="68"/>
  <c r="K17" i="68"/>
  <c r="H17" i="68"/>
  <c r="E17" i="68"/>
  <c r="N16" i="68"/>
  <c r="M16" i="68"/>
  <c r="O16" i="68" s="1"/>
  <c r="L16" i="68"/>
  <c r="K16" i="68"/>
  <c r="H16" i="68"/>
  <c r="E16" i="68"/>
  <c r="N15" i="68"/>
  <c r="M15" i="68"/>
  <c r="L15" i="68"/>
  <c r="K15" i="68"/>
  <c r="H15" i="68"/>
  <c r="E15" i="68"/>
  <c r="N14" i="68"/>
  <c r="M14" i="68"/>
  <c r="O14" i="68" s="1"/>
  <c r="L14" i="68"/>
  <c r="K14" i="68"/>
  <c r="H14" i="68"/>
  <c r="E14" i="68"/>
  <c r="N13" i="68"/>
  <c r="M13" i="68"/>
  <c r="L13" i="68"/>
  <c r="K13" i="68"/>
  <c r="H13" i="68"/>
  <c r="E13" i="68"/>
  <c r="N12" i="68"/>
  <c r="M12" i="68"/>
  <c r="O12" i="68" s="1"/>
  <c r="L12" i="68"/>
  <c r="K12" i="68"/>
  <c r="H12" i="68"/>
  <c r="E12" i="68"/>
  <c r="N9" i="68"/>
  <c r="M9" i="68"/>
  <c r="O9" i="68" s="1"/>
  <c r="L9" i="68"/>
  <c r="K9" i="68"/>
  <c r="H9" i="68"/>
  <c r="E9" i="68"/>
  <c r="N8" i="68"/>
  <c r="M8" i="68"/>
  <c r="L8" i="68"/>
  <c r="K8" i="68"/>
  <c r="H8" i="68"/>
  <c r="E8" i="68"/>
  <c r="N7" i="68"/>
  <c r="M7" i="68"/>
  <c r="O7" i="68" s="1"/>
  <c r="L7" i="68"/>
  <c r="K7" i="68"/>
  <c r="H7" i="68"/>
  <c r="E7" i="68"/>
  <c r="N6" i="68"/>
  <c r="M6" i="68"/>
  <c r="L6" i="68"/>
  <c r="K6" i="68"/>
  <c r="H6" i="68"/>
  <c r="E6" i="68"/>
  <c r="N5" i="68"/>
  <c r="M5" i="68"/>
  <c r="O5" i="68" s="1"/>
  <c r="L5" i="68"/>
  <c r="K5" i="68"/>
  <c r="H5" i="68"/>
  <c r="E5" i="68"/>
  <c r="N4" i="68"/>
  <c r="M4" i="68"/>
  <c r="L4" i="68"/>
  <c r="K4" i="68"/>
  <c r="H4" i="68"/>
  <c r="E4" i="68"/>
  <c r="N25" i="67"/>
  <c r="M25" i="67"/>
  <c r="O25" i="67" s="1"/>
  <c r="L25" i="67"/>
  <c r="K25" i="67"/>
  <c r="H25" i="67"/>
  <c r="E25" i="67"/>
  <c r="N24" i="67"/>
  <c r="M24" i="67"/>
  <c r="L24" i="67"/>
  <c r="K24" i="67"/>
  <c r="H24" i="67"/>
  <c r="E24" i="67"/>
  <c r="N23" i="67"/>
  <c r="M23" i="67"/>
  <c r="O23" i="67" s="1"/>
  <c r="L23" i="67"/>
  <c r="K23" i="67"/>
  <c r="H23" i="67"/>
  <c r="E23" i="67"/>
  <c r="N22" i="67"/>
  <c r="M22" i="67"/>
  <c r="L22" i="67"/>
  <c r="K22" i="67"/>
  <c r="H22" i="67"/>
  <c r="E22" i="67"/>
  <c r="N21" i="67"/>
  <c r="M21" i="67"/>
  <c r="O21" i="67" s="1"/>
  <c r="L21" i="67"/>
  <c r="K21" i="67"/>
  <c r="H21" i="67"/>
  <c r="E21" i="67"/>
  <c r="N20" i="67"/>
  <c r="M20" i="67"/>
  <c r="L20" i="67"/>
  <c r="K20" i="67"/>
  <c r="H20" i="67"/>
  <c r="E20" i="67"/>
  <c r="N17" i="67"/>
  <c r="M17" i="67"/>
  <c r="O17" i="67" s="1"/>
  <c r="L17" i="67"/>
  <c r="K17" i="67"/>
  <c r="H17" i="67"/>
  <c r="E17" i="67"/>
  <c r="N16" i="67"/>
  <c r="M16" i="67"/>
  <c r="L16" i="67"/>
  <c r="K16" i="67"/>
  <c r="H16" i="67"/>
  <c r="E16" i="67"/>
  <c r="N15" i="67"/>
  <c r="M15" i="67"/>
  <c r="O15" i="67" s="1"/>
  <c r="L15" i="67"/>
  <c r="K15" i="67"/>
  <c r="H15" i="67"/>
  <c r="E15" i="67"/>
  <c r="N14" i="67"/>
  <c r="M14" i="67"/>
  <c r="L14" i="67"/>
  <c r="K14" i="67"/>
  <c r="H14" i="67"/>
  <c r="E14" i="67"/>
  <c r="N13" i="67"/>
  <c r="M13" i="67"/>
  <c r="O13" i="67" s="1"/>
  <c r="L13" i="67"/>
  <c r="K13" i="67"/>
  <c r="H13" i="67"/>
  <c r="E13" i="67"/>
  <c r="N12" i="67"/>
  <c r="M12" i="67"/>
  <c r="L12" i="67"/>
  <c r="K12" i="67"/>
  <c r="H12" i="67"/>
  <c r="E12" i="67"/>
  <c r="N9" i="67"/>
  <c r="M9" i="67"/>
  <c r="L9" i="67"/>
  <c r="K9" i="67"/>
  <c r="H9" i="67"/>
  <c r="E9" i="67"/>
  <c r="N8" i="67"/>
  <c r="M8" i="67"/>
  <c r="O8" i="67" s="1"/>
  <c r="L8" i="67"/>
  <c r="K8" i="67"/>
  <c r="H8" i="67"/>
  <c r="E8" i="67"/>
  <c r="N7" i="67"/>
  <c r="M7" i="67"/>
  <c r="L7" i="67"/>
  <c r="K7" i="67"/>
  <c r="H7" i="67"/>
  <c r="E7" i="67"/>
  <c r="N6" i="67"/>
  <c r="M6" i="67"/>
  <c r="O6" i="67" s="1"/>
  <c r="L6" i="67"/>
  <c r="K6" i="67"/>
  <c r="H6" i="67"/>
  <c r="E6" i="67"/>
  <c r="N5" i="67"/>
  <c r="M5" i="67"/>
  <c r="L5" i="67"/>
  <c r="K5" i="67"/>
  <c r="H5" i="67"/>
  <c r="E5" i="67"/>
  <c r="N4" i="67"/>
  <c r="M4" i="67"/>
  <c r="O4" i="67" s="1"/>
  <c r="L4" i="67"/>
  <c r="K4" i="67"/>
  <c r="H4" i="67"/>
  <c r="E4" i="67"/>
  <c r="N25" i="66"/>
  <c r="M25" i="66"/>
  <c r="L25" i="66"/>
  <c r="K25" i="66"/>
  <c r="H25" i="66"/>
  <c r="E25" i="66"/>
  <c r="N24" i="66"/>
  <c r="M24" i="66"/>
  <c r="O24" i="66" s="1"/>
  <c r="L24" i="66"/>
  <c r="K24" i="66"/>
  <c r="H24" i="66"/>
  <c r="E24" i="66"/>
  <c r="N23" i="66"/>
  <c r="M23" i="66"/>
  <c r="L23" i="66"/>
  <c r="K23" i="66"/>
  <c r="H23" i="66"/>
  <c r="E23" i="66"/>
  <c r="N22" i="66"/>
  <c r="M22" i="66"/>
  <c r="O22" i="66" s="1"/>
  <c r="L22" i="66"/>
  <c r="K22" i="66"/>
  <c r="H22" i="66"/>
  <c r="E22" i="66"/>
  <c r="N21" i="66"/>
  <c r="M21" i="66"/>
  <c r="L21" i="66"/>
  <c r="K21" i="66"/>
  <c r="H21" i="66"/>
  <c r="E21" i="66"/>
  <c r="N20" i="66"/>
  <c r="M20" i="66"/>
  <c r="O20" i="66" s="1"/>
  <c r="L20" i="66"/>
  <c r="K20" i="66"/>
  <c r="H20" i="66"/>
  <c r="E20" i="66"/>
  <c r="N17" i="66"/>
  <c r="M17" i="66"/>
  <c r="L17" i="66"/>
  <c r="K17" i="66"/>
  <c r="H17" i="66"/>
  <c r="E17" i="66"/>
  <c r="N16" i="66"/>
  <c r="M16" i="66"/>
  <c r="O16" i="66" s="1"/>
  <c r="L16" i="66"/>
  <c r="K16" i="66"/>
  <c r="H16" i="66"/>
  <c r="E16" i="66"/>
  <c r="N15" i="66"/>
  <c r="M15" i="66"/>
  <c r="L15" i="66"/>
  <c r="K15" i="66"/>
  <c r="H15" i="66"/>
  <c r="E15" i="66"/>
  <c r="N14" i="66"/>
  <c r="M14" i="66"/>
  <c r="O14" i="66" s="1"/>
  <c r="L14" i="66"/>
  <c r="K14" i="66"/>
  <c r="H14" i="66"/>
  <c r="E14" i="66"/>
  <c r="N13" i="66"/>
  <c r="M13" i="66"/>
  <c r="L13" i="66"/>
  <c r="K13" i="66"/>
  <c r="H13" i="66"/>
  <c r="E13" i="66"/>
  <c r="N12" i="66"/>
  <c r="M12" i="66"/>
  <c r="O12" i="66" s="1"/>
  <c r="L12" i="66"/>
  <c r="K12" i="66"/>
  <c r="H12" i="66"/>
  <c r="E12" i="66"/>
  <c r="N9" i="66"/>
  <c r="M9" i="66"/>
  <c r="L9" i="66"/>
  <c r="K9" i="66"/>
  <c r="H9" i="66"/>
  <c r="E9" i="66"/>
  <c r="N8" i="66"/>
  <c r="M8" i="66"/>
  <c r="O8" i="66" s="1"/>
  <c r="L8" i="66"/>
  <c r="K8" i="66"/>
  <c r="H8" i="66"/>
  <c r="E8" i="66"/>
  <c r="N7" i="66"/>
  <c r="M7" i="66"/>
  <c r="L7" i="66"/>
  <c r="K7" i="66"/>
  <c r="H7" i="66"/>
  <c r="E7" i="66"/>
  <c r="N6" i="66"/>
  <c r="M6" i="66"/>
  <c r="O6" i="66" s="1"/>
  <c r="L6" i="66"/>
  <c r="K6" i="66"/>
  <c r="H6" i="66"/>
  <c r="E6" i="66"/>
  <c r="N5" i="66"/>
  <c r="M5" i="66"/>
  <c r="L5" i="66"/>
  <c r="K5" i="66"/>
  <c r="H5" i="66"/>
  <c r="E5" i="66"/>
  <c r="N4" i="66"/>
  <c r="M4" i="66"/>
  <c r="O4" i="66" s="1"/>
  <c r="L4" i="66"/>
  <c r="K4" i="66"/>
  <c r="H4" i="66"/>
  <c r="E4" i="66"/>
  <c r="N25" i="65"/>
  <c r="M25" i="65"/>
  <c r="O25" i="65" s="1"/>
  <c r="L25" i="65"/>
  <c r="K25" i="65"/>
  <c r="H25" i="65"/>
  <c r="E25" i="65"/>
  <c r="N24" i="65"/>
  <c r="M24" i="65"/>
  <c r="L24" i="65"/>
  <c r="K24" i="65"/>
  <c r="H24" i="65"/>
  <c r="E24" i="65"/>
  <c r="N23" i="65"/>
  <c r="M23" i="65"/>
  <c r="O23" i="65" s="1"/>
  <c r="L23" i="65"/>
  <c r="K23" i="65"/>
  <c r="H23" i="65"/>
  <c r="E23" i="65"/>
  <c r="N22" i="65"/>
  <c r="M22" i="65"/>
  <c r="L22" i="65"/>
  <c r="K22" i="65"/>
  <c r="H22" i="65"/>
  <c r="E22" i="65"/>
  <c r="N21" i="65"/>
  <c r="M21" i="65"/>
  <c r="O21" i="65" s="1"/>
  <c r="L21" i="65"/>
  <c r="K21" i="65"/>
  <c r="H21" i="65"/>
  <c r="E21" i="65"/>
  <c r="N20" i="65"/>
  <c r="M20" i="65"/>
  <c r="L20" i="65"/>
  <c r="K20" i="65"/>
  <c r="H20" i="65"/>
  <c r="E20" i="65"/>
  <c r="N17" i="65"/>
  <c r="M17" i="65"/>
  <c r="O17" i="65" s="1"/>
  <c r="L17" i="65"/>
  <c r="K17" i="65"/>
  <c r="H17" i="65"/>
  <c r="E17" i="65"/>
  <c r="N16" i="65"/>
  <c r="M16" i="65"/>
  <c r="L16" i="65"/>
  <c r="K16" i="65"/>
  <c r="H16" i="65"/>
  <c r="E16" i="65"/>
  <c r="N15" i="65"/>
  <c r="M15" i="65"/>
  <c r="O15" i="65" s="1"/>
  <c r="L15" i="65"/>
  <c r="K15" i="65"/>
  <c r="H15" i="65"/>
  <c r="E15" i="65"/>
  <c r="N14" i="65"/>
  <c r="M14" i="65"/>
  <c r="L14" i="65"/>
  <c r="K14" i="65"/>
  <c r="H14" i="65"/>
  <c r="E14" i="65"/>
  <c r="N13" i="65"/>
  <c r="M13" i="65"/>
  <c r="O13" i="65" s="1"/>
  <c r="L13" i="65"/>
  <c r="K13" i="65"/>
  <c r="H13" i="65"/>
  <c r="E13" i="65"/>
  <c r="N12" i="65"/>
  <c r="M12" i="65"/>
  <c r="L12" i="65"/>
  <c r="K12" i="65"/>
  <c r="H12" i="65"/>
  <c r="E12" i="65"/>
  <c r="N9" i="65"/>
  <c r="M9" i="65"/>
  <c r="O9" i="65" s="1"/>
  <c r="L9" i="65"/>
  <c r="K9" i="65"/>
  <c r="H9" i="65"/>
  <c r="E9" i="65"/>
  <c r="N8" i="65"/>
  <c r="M8" i="65"/>
  <c r="L8" i="65"/>
  <c r="K8" i="65"/>
  <c r="H8" i="65"/>
  <c r="E8" i="65"/>
  <c r="N7" i="65"/>
  <c r="M7" i="65"/>
  <c r="O7" i="65" s="1"/>
  <c r="L7" i="65"/>
  <c r="K7" i="65"/>
  <c r="H7" i="65"/>
  <c r="E7" i="65"/>
  <c r="N6" i="65"/>
  <c r="M6" i="65"/>
  <c r="L6" i="65"/>
  <c r="K6" i="65"/>
  <c r="H6" i="65"/>
  <c r="E6" i="65"/>
  <c r="N5" i="65"/>
  <c r="M5" i="65"/>
  <c r="O5" i="65" s="1"/>
  <c r="L5" i="65"/>
  <c r="K5" i="65"/>
  <c r="H5" i="65"/>
  <c r="E5" i="65"/>
  <c r="N4" i="65"/>
  <c r="M4" i="65"/>
  <c r="L4" i="65"/>
  <c r="K4" i="65"/>
  <c r="H4" i="65"/>
  <c r="E4" i="65"/>
  <c r="N25" i="64"/>
  <c r="M25" i="64"/>
  <c r="L25" i="64"/>
  <c r="K25" i="64"/>
  <c r="H25" i="64"/>
  <c r="E25" i="64"/>
  <c r="N24" i="64"/>
  <c r="M24" i="64"/>
  <c r="O24" i="64" s="1"/>
  <c r="L24" i="64"/>
  <c r="K24" i="64"/>
  <c r="H24" i="64"/>
  <c r="E24" i="64"/>
  <c r="N23" i="64"/>
  <c r="M23" i="64"/>
  <c r="L23" i="64"/>
  <c r="K23" i="64"/>
  <c r="H23" i="64"/>
  <c r="E23" i="64"/>
  <c r="N22" i="64"/>
  <c r="M22" i="64"/>
  <c r="O22" i="64" s="1"/>
  <c r="L22" i="64"/>
  <c r="K22" i="64"/>
  <c r="H22" i="64"/>
  <c r="E22" i="64"/>
  <c r="N21" i="64"/>
  <c r="M21" i="64"/>
  <c r="L21" i="64"/>
  <c r="K21" i="64"/>
  <c r="H21" i="64"/>
  <c r="E21" i="64"/>
  <c r="N20" i="64"/>
  <c r="M20" i="64"/>
  <c r="O20" i="64" s="1"/>
  <c r="L20" i="64"/>
  <c r="K20" i="64"/>
  <c r="H20" i="64"/>
  <c r="E20" i="64"/>
  <c r="N17" i="64"/>
  <c r="M17" i="64"/>
  <c r="L17" i="64"/>
  <c r="K17" i="64"/>
  <c r="H17" i="64"/>
  <c r="E17" i="64"/>
  <c r="N16" i="64"/>
  <c r="M16" i="64"/>
  <c r="O16" i="64" s="1"/>
  <c r="L16" i="64"/>
  <c r="K16" i="64"/>
  <c r="H16" i="64"/>
  <c r="E16" i="64"/>
  <c r="N15" i="64"/>
  <c r="M15" i="64"/>
  <c r="L15" i="64"/>
  <c r="K15" i="64"/>
  <c r="H15" i="64"/>
  <c r="E15" i="64"/>
  <c r="N14" i="64"/>
  <c r="M14" i="64"/>
  <c r="O14" i="64" s="1"/>
  <c r="L14" i="64"/>
  <c r="K14" i="64"/>
  <c r="H14" i="64"/>
  <c r="E14" i="64"/>
  <c r="N13" i="64"/>
  <c r="M13" i="64"/>
  <c r="L13" i="64"/>
  <c r="K13" i="64"/>
  <c r="H13" i="64"/>
  <c r="E13" i="64"/>
  <c r="N12" i="64"/>
  <c r="M12" i="64"/>
  <c r="O12" i="64" s="1"/>
  <c r="L12" i="64"/>
  <c r="K12" i="64"/>
  <c r="H12" i="64"/>
  <c r="E12" i="64"/>
  <c r="N9" i="64"/>
  <c r="M9" i="64"/>
  <c r="L9" i="64"/>
  <c r="K9" i="64"/>
  <c r="H9" i="64"/>
  <c r="E9" i="64"/>
  <c r="N8" i="64"/>
  <c r="M8" i="64"/>
  <c r="O8" i="64" s="1"/>
  <c r="L8" i="64"/>
  <c r="K8" i="64"/>
  <c r="H8" i="64"/>
  <c r="E8" i="64"/>
  <c r="N7" i="64"/>
  <c r="M7" i="64"/>
  <c r="L7" i="64"/>
  <c r="K7" i="64"/>
  <c r="H7" i="64"/>
  <c r="E7" i="64"/>
  <c r="N6" i="64"/>
  <c r="M6" i="64"/>
  <c r="O6" i="64" s="1"/>
  <c r="L6" i="64"/>
  <c r="K6" i="64"/>
  <c r="H6" i="64"/>
  <c r="E6" i="64"/>
  <c r="N5" i="64"/>
  <c r="M5" i="64"/>
  <c r="L5" i="64"/>
  <c r="K5" i="64"/>
  <c r="H5" i="64"/>
  <c r="E5" i="64"/>
  <c r="N4" i="64"/>
  <c r="M4" i="64"/>
  <c r="O4" i="64" s="1"/>
  <c r="L4" i="64"/>
  <c r="K4" i="64"/>
  <c r="H4" i="64"/>
  <c r="E4" i="64"/>
  <c r="N25" i="63"/>
  <c r="M25" i="63"/>
  <c r="L25" i="63"/>
  <c r="K25" i="63"/>
  <c r="H25" i="63"/>
  <c r="E25" i="63"/>
  <c r="N24" i="63"/>
  <c r="M24" i="63"/>
  <c r="O24" i="63" s="1"/>
  <c r="L24" i="63"/>
  <c r="K24" i="63"/>
  <c r="H24" i="63"/>
  <c r="E24" i="63"/>
  <c r="N23" i="63"/>
  <c r="M23" i="63"/>
  <c r="L23" i="63"/>
  <c r="K23" i="63"/>
  <c r="H23" i="63"/>
  <c r="E23" i="63"/>
  <c r="N22" i="63"/>
  <c r="M22" i="63"/>
  <c r="O22" i="63" s="1"/>
  <c r="L22" i="63"/>
  <c r="K22" i="63"/>
  <c r="H22" i="63"/>
  <c r="E22" i="63"/>
  <c r="N21" i="63"/>
  <c r="M21" i="63"/>
  <c r="L21" i="63"/>
  <c r="K21" i="63"/>
  <c r="H21" i="63"/>
  <c r="E21" i="63"/>
  <c r="N20" i="63"/>
  <c r="M20" i="63"/>
  <c r="O20" i="63" s="1"/>
  <c r="L20" i="63"/>
  <c r="K20" i="63"/>
  <c r="H20" i="63"/>
  <c r="E20" i="63"/>
  <c r="N17" i="63"/>
  <c r="M17" i="63"/>
  <c r="L17" i="63"/>
  <c r="K17" i="63"/>
  <c r="H17" i="63"/>
  <c r="E17" i="63"/>
  <c r="N16" i="63"/>
  <c r="M16" i="63"/>
  <c r="O16" i="63" s="1"/>
  <c r="L16" i="63"/>
  <c r="K16" i="63"/>
  <c r="H16" i="63"/>
  <c r="E16" i="63"/>
  <c r="N15" i="63"/>
  <c r="M15" i="63"/>
  <c r="L15" i="63"/>
  <c r="K15" i="63"/>
  <c r="H15" i="63"/>
  <c r="E15" i="63"/>
  <c r="N14" i="63"/>
  <c r="M14" i="63"/>
  <c r="O14" i="63" s="1"/>
  <c r="L14" i="63"/>
  <c r="K14" i="63"/>
  <c r="H14" i="63"/>
  <c r="E14" i="63"/>
  <c r="N13" i="63"/>
  <c r="M13" i="63"/>
  <c r="L13" i="63"/>
  <c r="K13" i="63"/>
  <c r="H13" i="63"/>
  <c r="E13" i="63"/>
  <c r="N12" i="63"/>
  <c r="M12" i="63"/>
  <c r="O12" i="63" s="1"/>
  <c r="L12" i="63"/>
  <c r="K12" i="63"/>
  <c r="H12" i="63"/>
  <c r="E12" i="63"/>
  <c r="N9" i="63"/>
  <c r="M9" i="63"/>
  <c r="O9" i="63" s="1"/>
  <c r="L9" i="63"/>
  <c r="K9" i="63"/>
  <c r="H9" i="63"/>
  <c r="E9" i="63"/>
  <c r="N8" i="63"/>
  <c r="M8" i="63"/>
  <c r="L8" i="63"/>
  <c r="K8" i="63"/>
  <c r="H8" i="63"/>
  <c r="E8" i="63"/>
  <c r="N7" i="63"/>
  <c r="M7" i="63"/>
  <c r="O7" i="63" s="1"/>
  <c r="L7" i="63"/>
  <c r="K7" i="63"/>
  <c r="H7" i="63"/>
  <c r="E7" i="63"/>
  <c r="N6" i="63"/>
  <c r="M6" i="63"/>
  <c r="L6" i="63"/>
  <c r="K6" i="63"/>
  <c r="H6" i="63"/>
  <c r="E6" i="63"/>
  <c r="N5" i="63"/>
  <c r="M5" i="63"/>
  <c r="O5" i="63" s="1"/>
  <c r="L5" i="63"/>
  <c r="K5" i="63"/>
  <c r="H5" i="63"/>
  <c r="E5" i="63"/>
  <c r="N4" i="63"/>
  <c r="M4" i="63"/>
  <c r="L4" i="63"/>
  <c r="K4" i="63"/>
  <c r="H4" i="63"/>
  <c r="E4" i="63"/>
  <c r="N25" i="62"/>
  <c r="M25" i="62"/>
  <c r="O25" i="62" s="1"/>
  <c r="L25" i="62"/>
  <c r="K25" i="62"/>
  <c r="H25" i="62"/>
  <c r="E25" i="62"/>
  <c r="N24" i="62"/>
  <c r="M24" i="62"/>
  <c r="L24" i="62"/>
  <c r="K24" i="62"/>
  <c r="H24" i="62"/>
  <c r="E24" i="62"/>
  <c r="N23" i="62"/>
  <c r="M23" i="62"/>
  <c r="O23" i="62" s="1"/>
  <c r="L23" i="62"/>
  <c r="K23" i="62"/>
  <c r="H23" i="62"/>
  <c r="E23" i="62"/>
  <c r="N22" i="62"/>
  <c r="M22" i="62"/>
  <c r="L22" i="62"/>
  <c r="K22" i="62"/>
  <c r="H22" i="62"/>
  <c r="E22" i="62"/>
  <c r="N21" i="62"/>
  <c r="M21" i="62"/>
  <c r="O21" i="62" s="1"/>
  <c r="L21" i="62"/>
  <c r="K21" i="62"/>
  <c r="H21" i="62"/>
  <c r="E21" i="62"/>
  <c r="N20" i="62"/>
  <c r="M20" i="62"/>
  <c r="L20" i="62"/>
  <c r="K20" i="62"/>
  <c r="H20" i="62"/>
  <c r="E20" i="62"/>
  <c r="N17" i="62"/>
  <c r="M17" i="62"/>
  <c r="O17" i="62" s="1"/>
  <c r="L17" i="62"/>
  <c r="K17" i="62"/>
  <c r="H17" i="62"/>
  <c r="E17" i="62"/>
  <c r="N16" i="62"/>
  <c r="M16" i="62"/>
  <c r="L16" i="62"/>
  <c r="K16" i="62"/>
  <c r="H16" i="62"/>
  <c r="E16" i="62"/>
  <c r="N15" i="62"/>
  <c r="M15" i="62"/>
  <c r="O15" i="62" s="1"/>
  <c r="L15" i="62"/>
  <c r="K15" i="62"/>
  <c r="H15" i="62"/>
  <c r="E15" i="62"/>
  <c r="N14" i="62"/>
  <c r="M14" i="62"/>
  <c r="L14" i="62"/>
  <c r="K14" i="62"/>
  <c r="H14" i="62"/>
  <c r="E14" i="62"/>
  <c r="N13" i="62"/>
  <c r="M13" i="62"/>
  <c r="O13" i="62" s="1"/>
  <c r="L13" i="62"/>
  <c r="K13" i="62"/>
  <c r="H13" i="62"/>
  <c r="E13" i="62"/>
  <c r="N12" i="62"/>
  <c r="M12" i="62"/>
  <c r="L12" i="62"/>
  <c r="K12" i="62"/>
  <c r="H12" i="62"/>
  <c r="E12" i="62"/>
  <c r="N9" i="62"/>
  <c r="M9" i="62"/>
  <c r="L9" i="62"/>
  <c r="K9" i="62"/>
  <c r="H9" i="62"/>
  <c r="E9" i="62"/>
  <c r="N8" i="62"/>
  <c r="M8" i="62"/>
  <c r="O8" i="62" s="1"/>
  <c r="L8" i="62"/>
  <c r="K8" i="62"/>
  <c r="H8" i="62"/>
  <c r="E8" i="62"/>
  <c r="N7" i="62"/>
  <c r="M7" i="62"/>
  <c r="L7" i="62"/>
  <c r="K7" i="62"/>
  <c r="H7" i="62"/>
  <c r="E7" i="62"/>
  <c r="N6" i="62"/>
  <c r="M6" i="62"/>
  <c r="O6" i="62" s="1"/>
  <c r="L6" i="62"/>
  <c r="K6" i="62"/>
  <c r="H6" i="62"/>
  <c r="E6" i="62"/>
  <c r="N5" i="62"/>
  <c r="M5" i="62"/>
  <c r="L5" i="62"/>
  <c r="K5" i="62"/>
  <c r="H5" i="62"/>
  <c r="E5" i="62"/>
  <c r="N4" i="62"/>
  <c r="M4" i="62"/>
  <c r="O4" i="62" s="1"/>
  <c r="L4" i="62"/>
  <c r="K4" i="62"/>
  <c r="H4" i="62"/>
  <c r="E4" i="62"/>
  <c r="N25" i="61"/>
  <c r="M25" i="61"/>
  <c r="L25" i="61"/>
  <c r="K25" i="61"/>
  <c r="H25" i="61"/>
  <c r="E25" i="61"/>
  <c r="N24" i="61"/>
  <c r="M24" i="61"/>
  <c r="O24" i="61" s="1"/>
  <c r="L24" i="61"/>
  <c r="K24" i="61"/>
  <c r="H24" i="61"/>
  <c r="E24" i="61"/>
  <c r="N23" i="61"/>
  <c r="M23" i="61"/>
  <c r="L23" i="61"/>
  <c r="K23" i="61"/>
  <c r="H23" i="61"/>
  <c r="E23" i="61"/>
  <c r="N22" i="61"/>
  <c r="M22" i="61"/>
  <c r="O22" i="61" s="1"/>
  <c r="L22" i="61"/>
  <c r="K22" i="61"/>
  <c r="H22" i="61"/>
  <c r="E22" i="61"/>
  <c r="N21" i="61"/>
  <c r="M21" i="61"/>
  <c r="L21" i="61"/>
  <c r="K21" i="61"/>
  <c r="H21" i="61"/>
  <c r="E21" i="61"/>
  <c r="N20" i="61"/>
  <c r="M20" i="61"/>
  <c r="O20" i="61" s="1"/>
  <c r="L20" i="61"/>
  <c r="K20" i="61"/>
  <c r="H20" i="61"/>
  <c r="E20" i="61"/>
  <c r="N17" i="61"/>
  <c r="M17" i="61"/>
  <c r="L17" i="61"/>
  <c r="K17" i="61"/>
  <c r="H17" i="61"/>
  <c r="E17" i="61"/>
  <c r="N16" i="61"/>
  <c r="M16" i="61"/>
  <c r="O16" i="61" s="1"/>
  <c r="L16" i="61"/>
  <c r="K16" i="61"/>
  <c r="H16" i="61"/>
  <c r="E16" i="61"/>
  <c r="N15" i="61"/>
  <c r="M15" i="61"/>
  <c r="L15" i="61"/>
  <c r="K15" i="61"/>
  <c r="H15" i="61"/>
  <c r="E15" i="61"/>
  <c r="N14" i="61"/>
  <c r="M14" i="61"/>
  <c r="O14" i="61" s="1"/>
  <c r="L14" i="61"/>
  <c r="K14" i="61"/>
  <c r="H14" i="61"/>
  <c r="E14" i="61"/>
  <c r="N13" i="61"/>
  <c r="M13" i="61"/>
  <c r="L13" i="61"/>
  <c r="K13" i="61"/>
  <c r="H13" i="61"/>
  <c r="E13" i="61"/>
  <c r="N12" i="61"/>
  <c r="M12" i="61"/>
  <c r="O12" i="61" s="1"/>
  <c r="L12" i="61"/>
  <c r="K12" i="61"/>
  <c r="H12" i="61"/>
  <c r="E12" i="61"/>
  <c r="N9" i="61"/>
  <c r="M9" i="61"/>
  <c r="L9" i="61"/>
  <c r="K9" i="61"/>
  <c r="H9" i="61"/>
  <c r="E9" i="61"/>
  <c r="N8" i="61"/>
  <c r="M8" i="61"/>
  <c r="O8" i="61" s="1"/>
  <c r="L8" i="61"/>
  <c r="K8" i="61"/>
  <c r="H8" i="61"/>
  <c r="E8" i="61"/>
  <c r="N7" i="61"/>
  <c r="M7" i="61"/>
  <c r="L7" i="61"/>
  <c r="K7" i="61"/>
  <c r="H7" i="61"/>
  <c r="E7" i="61"/>
  <c r="N6" i="61"/>
  <c r="M6" i="61"/>
  <c r="O6" i="61" s="1"/>
  <c r="L6" i="61"/>
  <c r="K6" i="61"/>
  <c r="H6" i="61"/>
  <c r="E6" i="61"/>
  <c r="N5" i="61"/>
  <c r="M5" i="61"/>
  <c r="L5" i="61"/>
  <c r="K5" i="61"/>
  <c r="H5" i="61"/>
  <c r="E5" i="61"/>
  <c r="N4" i="61"/>
  <c r="M4" i="61"/>
  <c r="O4" i="61" s="1"/>
  <c r="L4" i="61"/>
  <c r="K4" i="61"/>
  <c r="H4" i="61"/>
  <c r="E4" i="61"/>
  <c r="N25" i="60"/>
  <c r="M25" i="60"/>
  <c r="L25" i="60"/>
  <c r="K25" i="60"/>
  <c r="H25" i="60"/>
  <c r="E25" i="60"/>
  <c r="N24" i="60"/>
  <c r="M24" i="60"/>
  <c r="L24" i="60"/>
  <c r="K24" i="60"/>
  <c r="H24" i="60"/>
  <c r="E24" i="60"/>
  <c r="N23" i="60"/>
  <c r="M23" i="60"/>
  <c r="O23" i="60" s="1"/>
  <c r="L23" i="60"/>
  <c r="K23" i="60"/>
  <c r="H23" i="60"/>
  <c r="E23" i="60"/>
  <c r="N22" i="60"/>
  <c r="M22" i="60"/>
  <c r="L22" i="60"/>
  <c r="K22" i="60"/>
  <c r="H22" i="60"/>
  <c r="E22" i="60"/>
  <c r="N21" i="60"/>
  <c r="M21" i="60"/>
  <c r="O21" i="60" s="1"/>
  <c r="L21" i="60"/>
  <c r="K21" i="60"/>
  <c r="H21" i="60"/>
  <c r="E21" i="60"/>
  <c r="N20" i="60"/>
  <c r="M20" i="60"/>
  <c r="L20" i="60"/>
  <c r="K20" i="60"/>
  <c r="H20" i="60"/>
  <c r="E20" i="60"/>
  <c r="N17" i="60"/>
  <c r="M17" i="60"/>
  <c r="O17" i="60" s="1"/>
  <c r="L17" i="60"/>
  <c r="K17" i="60"/>
  <c r="H17" i="60"/>
  <c r="E17" i="60"/>
  <c r="N16" i="60"/>
  <c r="M16" i="60"/>
  <c r="L16" i="60"/>
  <c r="K16" i="60"/>
  <c r="H16" i="60"/>
  <c r="E16" i="60"/>
  <c r="N15" i="60"/>
  <c r="M15" i="60"/>
  <c r="O15" i="60" s="1"/>
  <c r="L15" i="60"/>
  <c r="K15" i="60"/>
  <c r="H15" i="60"/>
  <c r="E15" i="60"/>
  <c r="N14" i="60"/>
  <c r="M14" i="60"/>
  <c r="L14" i="60"/>
  <c r="K14" i="60"/>
  <c r="H14" i="60"/>
  <c r="E14" i="60"/>
  <c r="N13" i="60"/>
  <c r="M13" i="60"/>
  <c r="O13" i="60" s="1"/>
  <c r="L13" i="60"/>
  <c r="K13" i="60"/>
  <c r="H13" i="60"/>
  <c r="E13" i="60"/>
  <c r="N12" i="60"/>
  <c r="M12" i="60"/>
  <c r="L12" i="60"/>
  <c r="K12" i="60"/>
  <c r="H12" i="60"/>
  <c r="E12" i="60"/>
  <c r="N9" i="60"/>
  <c r="M9" i="60"/>
  <c r="O9" i="60" s="1"/>
  <c r="L9" i="60"/>
  <c r="K9" i="60"/>
  <c r="H9" i="60"/>
  <c r="E9" i="60"/>
  <c r="N8" i="60"/>
  <c r="M8" i="60"/>
  <c r="L8" i="60"/>
  <c r="K8" i="60"/>
  <c r="H8" i="60"/>
  <c r="E8" i="60"/>
  <c r="N7" i="60"/>
  <c r="M7" i="60"/>
  <c r="O7" i="60" s="1"/>
  <c r="L7" i="60"/>
  <c r="K7" i="60"/>
  <c r="H7" i="60"/>
  <c r="E7" i="60"/>
  <c r="N6" i="60"/>
  <c r="M6" i="60"/>
  <c r="L6" i="60"/>
  <c r="K6" i="60"/>
  <c r="H6" i="60"/>
  <c r="E6" i="60"/>
  <c r="N5" i="60"/>
  <c r="M5" i="60"/>
  <c r="O5" i="60" s="1"/>
  <c r="L5" i="60"/>
  <c r="K5" i="60"/>
  <c r="H5" i="60"/>
  <c r="E5" i="60"/>
  <c r="N4" i="60"/>
  <c r="M4" i="60"/>
  <c r="L4" i="60"/>
  <c r="K4" i="60"/>
  <c r="H4" i="60"/>
  <c r="E4" i="60"/>
  <c r="N25" i="59"/>
  <c r="M25" i="59"/>
  <c r="L25" i="59"/>
  <c r="K25" i="59"/>
  <c r="H25" i="59"/>
  <c r="E25" i="59"/>
  <c r="N24" i="59"/>
  <c r="M24" i="59"/>
  <c r="O24" i="59" s="1"/>
  <c r="L24" i="59"/>
  <c r="K24" i="59"/>
  <c r="H24" i="59"/>
  <c r="E24" i="59"/>
  <c r="N23" i="59"/>
  <c r="M23" i="59"/>
  <c r="L23" i="59"/>
  <c r="K23" i="59"/>
  <c r="H23" i="59"/>
  <c r="E23" i="59"/>
  <c r="N22" i="59"/>
  <c r="M22" i="59"/>
  <c r="O22" i="59" s="1"/>
  <c r="L22" i="59"/>
  <c r="K22" i="59"/>
  <c r="H22" i="59"/>
  <c r="E22" i="59"/>
  <c r="N21" i="59"/>
  <c r="M21" i="59"/>
  <c r="L21" i="59"/>
  <c r="K21" i="59"/>
  <c r="H21" i="59"/>
  <c r="E21" i="59"/>
  <c r="N20" i="59"/>
  <c r="M20" i="59"/>
  <c r="O20" i="59" s="1"/>
  <c r="L20" i="59"/>
  <c r="K20" i="59"/>
  <c r="H20" i="59"/>
  <c r="E20" i="59"/>
  <c r="N17" i="59"/>
  <c r="M17" i="59"/>
  <c r="L17" i="59"/>
  <c r="K17" i="59"/>
  <c r="H17" i="59"/>
  <c r="E17" i="59"/>
  <c r="N16" i="59"/>
  <c r="M16" i="59"/>
  <c r="O16" i="59" s="1"/>
  <c r="L16" i="59"/>
  <c r="K16" i="59"/>
  <c r="H16" i="59"/>
  <c r="E16" i="59"/>
  <c r="N15" i="59"/>
  <c r="M15" i="59"/>
  <c r="L15" i="59"/>
  <c r="K15" i="59"/>
  <c r="H15" i="59"/>
  <c r="E15" i="59"/>
  <c r="N14" i="59"/>
  <c r="M14" i="59"/>
  <c r="O14" i="59" s="1"/>
  <c r="L14" i="59"/>
  <c r="K14" i="59"/>
  <c r="H14" i="59"/>
  <c r="E14" i="59"/>
  <c r="N13" i="59"/>
  <c r="M13" i="59"/>
  <c r="L13" i="59"/>
  <c r="K13" i="59"/>
  <c r="H13" i="59"/>
  <c r="E13" i="59"/>
  <c r="N12" i="59"/>
  <c r="M12" i="59"/>
  <c r="O12" i="59" s="1"/>
  <c r="L12" i="59"/>
  <c r="K12" i="59"/>
  <c r="H12" i="59"/>
  <c r="E12" i="59"/>
  <c r="N9" i="59"/>
  <c r="M9" i="59"/>
  <c r="L9" i="59"/>
  <c r="K9" i="59"/>
  <c r="H9" i="59"/>
  <c r="E9" i="59"/>
  <c r="N8" i="59"/>
  <c r="M8" i="59"/>
  <c r="O8" i="59" s="1"/>
  <c r="L8" i="59"/>
  <c r="K8" i="59"/>
  <c r="H8" i="59"/>
  <c r="E8" i="59"/>
  <c r="N7" i="59"/>
  <c r="M7" i="59"/>
  <c r="L7" i="59"/>
  <c r="K7" i="59"/>
  <c r="H7" i="59"/>
  <c r="E7" i="59"/>
  <c r="N6" i="59"/>
  <c r="M6" i="59"/>
  <c r="O6" i="59" s="1"/>
  <c r="L6" i="59"/>
  <c r="K6" i="59"/>
  <c r="H6" i="59"/>
  <c r="E6" i="59"/>
  <c r="N5" i="59"/>
  <c r="M5" i="59"/>
  <c r="L5" i="59"/>
  <c r="K5" i="59"/>
  <c r="H5" i="59"/>
  <c r="E5" i="59"/>
  <c r="N4" i="59"/>
  <c r="M4" i="59"/>
  <c r="O4" i="59" s="1"/>
  <c r="L4" i="59"/>
  <c r="K4" i="59"/>
  <c r="H4" i="59"/>
  <c r="E4" i="59"/>
  <c r="N25" i="58"/>
  <c r="M25" i="58"/>
  <c r="O25" i="58" s="1"/>
  <c r="L25" i="58"/>
  <c r="K25" i="58"/>
  <c r="H25" i="58"/>
  <c r="E25" i="58"/>
  <c r="N24" i="58"/>
  <c r="M24" i="58"/>
  <c r="L24" i="58"/>
  <c r="K24" i="58"/>
  <c r="H24" i="58"/>
  <c r="E24" i="58"/>
  <c r="N23" i="58"/>
  <c r="M23" i="58"/>
  <c r="O23" i="58" s="1"/>
  <c r="L23" i="58"/>
  <c r="K23" i="58"/>
  <c r="H23" i="58"/>
  <c r="E23" i="58"/>
  <c r="N22" i="58"/>
  <c r="M22" i="58"/>
  <c r="L22" i="58"/>
  <c r="K22" i="58"/>
  <c r="H22" i="58"/>
  <c r="E22" i="58"/>
  <c r="N21" i="58"/>
  <c r="M21" i="58"/>
  <c r="O21" i="58" s="1"/>
  <c r="L21" i="58"/>
  <c r="K21" i="58"/>
  <c r="H21" i="58"/>
  <c r="E21" i="58"/>
  <c r="N20" i="58"/>
  <c r="M20" i="58"/>
  <c r="L20" i="58"/>
  <c r="K20" i="58"/>
  <c r="H20" i="58"/>
  <c r="E20" i="58"/>
  <c r="N17" i="58"/>
  <c r="M17" i="58"/>
  <c r="O17" i="58" s="1"/>
  <c r="L17" i="58"/>
  <c r="K17" i="58"/>
  <c r="H17" i="58"/>
  <c r="E17" i="58"/>
  <c r="N16" i="58"/>
  <c r="M16" i="58"/>
  <c r="L16" i="58"/>
  <c r="K16" i="58"/>
  <c r="H16" i="58"/>
  <c r="E16" i="58"/>
  <c r="N15" i="58"/>
  <c r="M15" i="58"/>
  <c r="O15" i="58" s="1"/>
  <c r="L15" i="58"/>
  <c r="K15" i="58"/>
  <c r="H15" i="58"/>
  <c r="E15" i="58"/>
  <c r="N14" i="58"/>
  <c r="M14" i="58"/>
  <c r="L14" i="58"/>
  <c r="K14" i="58"/>
  <c r="H14" i="58"/>
  <c r="E14" i="58"/>
  <c r="N13" i="58"/>
  <c r="M13" i="58"/>
  <c r="O13" i="58" s="1"/>
  <c r="L13" i="58"/>
  <c r="K13" i="58"/>
  <c r="H13" i="58"/>
  <c r="E13" i="58"/>
  <c r="N12" i="58"/>
  <c r="M12" i="58"/>
  <c r="L12" i="58"/>
  <c r="K12" i="58"/>
  <c r="H12" i="58"/>
  <c r="E12" i="58"/>
  <c r="N9" i="58"/>
  <c r="M9" i="58"/>
  <c r="O9" i="58" s="1"/>
  <c r="L9" i="58"/>
  <c r="K9" i="58"/>
  <c r="H9" i="58"/>
  <c r="E9" i="58"/>
  <c r="N8" i="58"/>
  <c r="M8" i="58"/>
  <c r="L8" i="58"/>
  <c r="K8" i="58"/>
  <c r="H8" i="58"/>
  <c r="E8" i="58"/>
  <c r="N7" i="58"/>
  <c r="M7" i="58"/>
  <c r="O7" i="58" s="1"/>
  <c r="L7" i="58"/>
  <c r="K7" i="58"/>
  <c r="H7" i="58"/>
  <c r="E7" i="58"/>
  <c r="N6" i="58"/>
  <c r="M6" i="58"/>
  <c r="L6" i="58"/>
  <c r="K6" i="58"/>
  <c r="H6" i="58"/>
  <c r="E6" i="58"/>
  <c r="N5" i="58"/>
  <c r="M5" i="58"/>
  <c r="O5" i="58" s="1"/>
  <c r="L5" i="58"/>
  <c r="K5" i="58"/>
  <c r="H5" i="58"/>
  <c r="E5" i="58"/>
  <c r="N4" i="58"/>
  <c r="M4" i="58"/>
  <c r="L4" i="58"/>
  <c r="K4" i="58"/>
  <c r="H4" i="58"/>
  <c r="E4" i="58"/>
  <c r="N25" i="57"/>
  <c r="M25" i="57"/>
  <c r="L25" i="57"/>
  <c r="K25" i="57"/>
  <c r="H25" i="57"/>
  <c r="E25" i="57"/>
  <c r="N24" i="57"/>
  <c r="M24" i="57"/>
  <c r="O24" i="57" s="1"/>
  <c r="L24" i="57"/>
  <c r="K24" i="57"/>
  <c r="H24" i="57"/>
  <c r="E24" i="57"/>
  <c r="N23" i="57"/>
  <c r="M23" i="57"/>
  <c r="L23" i="57"/>
  <c r="K23" i="57"/>
  <c r="H23" i="57"/>
  <c r="E23" i="57"/>
  <c r="N22" i="57"/>
  <c r="M22" i="57"/>
  <c r="O22" i="57" s="1"/>
  <c r="L22" i="57"/>
  <c r="K22" i="57"/>
  <c r="H22" i="57"/>
  <c r="E22" i="57"/>
  <c r="N21" i="57"/>
  <c r="M21" i="57"/>
  <c r="L21" i="57"/>
  <c r="K21" i="57"/>
  <c r="H21" i="57"/>
  <c r="E21" i="57"/>
  <c r="N20" i="57"/>
  <c r="M20" i="57"/>
  <c r="O20" i="57" s="1"/>
  <c r="L20" i="57"/>
  <c r="K20" i="57"/>
  <c r="H20" i="57"/>
  <c r="E20" i="57"/>
  <c r="N17" i="57"/>
  <c r="M17" i="57"/>
  <c r="L17" i="57"/>
  <c r="K17" i="57"/>
  <c r="H17" i="57"/>
  <c r="E17" i="57"/>
  <c r="N16" i="57"/>
  <c r="M16" i="57"/>
  <c r="O16" i="57" s="1"/>
  <c r="L16" i="57"/>
  <c r="K16" i="57"/>
  <c r="H16" i="57"/>
  <c r="E16" i="57"/>
  <c r="N15" i="57"/>
  <c r="M15" i="57"/>
  <c r="L15" i="57"/>
  <c r="K15" i="57"/>
  <c r="H15" i="57"/>
  <c r="E15" i="57"/>
  <c r="N14" i="57"/>
  <c r="M14" i="57"/>
  <c r="O14" i="57" s="1"/>
  <c r="L14" i="57"/>
  <c r="K14" i="57"/>
  <c r="H14" i="57"/>
  <c r="E14" i="57"/>
  <c r="N13" i="57"/>
  <c r="M13" i="57"/>
  <c r="L13" i="57"/>
  <c r="K13" i="57"/>
  <c r="H13" i="57"/>
  <c r="E13" i="57"/>
  <c r="N12" i="57"/>
  <c r="M12" i="57"/>
  <c r="O12" i="57" s="1"/>
  <c r="L12" i="57"/>
  <c r="K12" i="57"/>
  <c r="H12" i="57"/>
  <c r="E12" i="57"/>
  <c r="N9" i="57"/>
  <c r="M9" i="57"/>
  <c r="L9" i="57"/>
  <c r="K9" i="57"/>
  <c r="H9" i="57"/>
  <c r="E9" i="57"/>
  <c r="N8" i="57"/>
  <c r="M8" i="57"/>
  <c r="O8" i="57" s="1"/>
  <c r="L8" i="57"/>
  <c r="K8" i="57"/>
  <c r="H8" i="57"/>
  <c r="E8" i="57"/>
  <c r="N7" i="57"/>
  <c r="M7" i="57"/>
  <c r="L7" i="57"/>
  <c r="K7" i="57"/>
  <c r="H7" i="57"/>
  <c r="E7" i="57"/>
  <c r="N6" i="57"/>
  <c r="M6" i="57"/>
  <c r="O6" i="57" s="1"/>
  <c r="L6" i="57"/>
  <c r="K6" i="57"/>
  <c r="H6" i="57"/>
  <c r="E6" i="57"/>
  <c r="N5" i="57"/>
  <c r="M5" i="57"/>
  <c r="L5" i="57"/>
  <c r="K5" i="57"/>
  <c r="H5" i="57"/>
  <c r="E5" i="57"/>
  <c r="N4" i="57"/>
  <c r="M4" i="57"/>
  <c r="O4" i="57" s="1"/>
  <c r="L4" i="57"/>
  <c r="K4" i="57"/>
  <c r="H4" i="57"/>
  <c r="E4" i="57"/>
  <c r="N25" i="56"/>
  <c r="M25" i="56"/>
  <c r="O25" i="56" s="1"/>
  <c r="L25" i="56"/>
  <c r="K25" i="56"/>
  <c r="H25" i="56"/>
  <c r="E25" i="56"/>
  <c r="N24" i="56"/>
  <c r="M24" i="56"/>
  <c r="L24" i="56"/>
  <c r="K24" i="56"/>
  <c r="H24" i="56"/>
  <c r="E24" i="56"/>
  <c r="N23" i="56"/>
  <c r="M23" i="56"/>
  <c r="O23" i="56" s="1"/>
  <c r="L23" i="56"/>
  <c r="K23" i="56"/>
  <c r="H23" i="56"/>
  <c r="E23" i="56"/>
  <c r="N22" i="56"/>
  <c r="M22" i="56"/>
  <c r="L22" i="56"/>
  <c r="K22" i="56"/>
  <c r="H22" i="56"/>
  <c r="E22" i="56"/>
  <c r="N21" i="56"/>
  <c r="M21" i="56"/>
  <c r="O21" i="56" s="1"/>
  <c r="L21" i="56"/>
  <c r="K21" i="56"/>
  <c r="H21" i="56"/>
  <c r="E21" i="56"/>
  <c r="N20" i="56"/>
  <c r="M20" i="56"/>
  <c r="L20" i="56"/>
  <c r="K20" i="56"/>
  <c r="H20" i="56"/>
  <c r="E20" i="56"/>
  <c r="N17" i="56"/>
  <c r="M17" i="56"/>
  <c r="O17" i="56" s="1"/>
  <c r="L17" i="56"/>
  <c r="K17" i="56"/>
  <c r="H17" i="56"/>
  <c r="E17" i="56"/>
  <c r="N16" i="56"/>
  <c r="M16" i="56"/>
  <c r="L16" i="56"/>
  <c r="K16" i="56"/>
  <c r="H16" i="56"/>
  <c r="E16" i="56"/>
  <c r="N15" i="56"/>
  <c r="M15" i="56"/>
  <c r="O15" i="56" s="1"/>
  <c r="L15" i="56"/>
  <c r="K15" i="56"/>
  <c r="H15" i="56"/>
  <c r="E15" i="56"/>
  <c r="N14" i="56"/>
  <c r="M14" i="56"/>
  <c r="L14" i="56"/>
  <c r="K14" i="56"/>
  <c r="H14" i="56"/>
  <c r="E14" i="56"/>
  <c r="N13" i="56"/>
  <c r="M13" i="56"/>
  <c r="O13" i="56" s="1"/>
  <c r="L13" i="56"/>
  <c r="K13" i="56"/>
  <c r="H13" i="56"/>
  <c r="E13" i="56"/>
  <c r="N12" i="56"/>
  <c r="M12" i="56"/>
  <c r="L12" i="56"/>
  <c r="K12" i="56"/>
  <c r="H12" i="56"/>
  <c r="E12" i="56"/>
  <c r="N9" i="56"/>
  <c r="M9" i="56"/>
  <c r="O9" i="56" s="1"/>
  <c r="L9" i="56"/>
  <c r="K9" i="56"/>
  <c r="H9" i="56"/>
  <c r="E9" i="56"/>
  <c r="N8" i="56"/>
  <c r="M8" i="56"/>
  <c r="L8" i="56"/>
  <c r="K8" i="56"/>
  <c r="H8" i="56"/>
  <c r="E8" i="56"/>
  <c r="N7" i="56"/>
  <c r="M7" i="56"/>
  <c r="O7" i="56" s="1"/>
  <c r="L7" i="56"/>
  <c r="K7" i="56"/>
  <c r="H7" i="56"/>
  <c r="E7" i="56"/>
  <c r="N6" i="56"/>
  <c r="M6" i="56"/>
  <c r="L6" i="56"/>
  <c r="K6" i="56"/>
  <c r="H6" i="56"/>
  <c r="E6" i="56"/>
  <c r="N5" i="56"/>
  <c r="M5" i="56"/>
  <c r="O5" i="56" s="1"/>
  <c r="L5" i="56"/>
  <c r="K5" i="56"/>
  <c r="H5" i="56"/>
  <c r="E5" i="56"/>
  <c r="N4" i="56"/>
  <c r="M4" i="56"/>
  <c r="L4" i="56"/>
  <c r="K4" i="56"/>
  <c r="H4" i="56"/>
  <c r="E4" i="56"/>
  <c r="N25" i="41"/>
  <c r="M25" i="41"/>
  <c r="L25" i="41"/>
  <c r="K25" i="41"/>
  <c r="H25" i="41"/>
  <c r="E25" i="41"/>
  <c r="N24" i="41"/>
  <c r="M24" i="41"/>
  <c r="O24" i="41" s="1"/>
  <c r="L24" i="41"/>
  <c r="K24" i="41"/>
  <c r="H24" i="41"/>
  <c r="E24" i="41"/>
  <c r="N23" i="41"/>
  <c r="M23" i="41"/>
  <c r="L23" i="41"/>
  <c r="K23" i="41"/>
  <c r="H23" i="41"/>
  <c r="E23" i="41"/>
  <c r="N22" i="41"/>
  <c r="M22" i="41"/>
  <c r="O22" i="41" s="1"/>
  <c r="L22" i="41"/>
  <c r="K22" i="41"/>
  <c r="H22" i="41"/>
  <c r="E22" i="41"/>
  <c r="N21" i="41"/>
  <c r="M21" i="41"/>
  <c r="L21" i="41"/>
  <c r="K21" i="41"/>
  <c r="H21" i="41"/>
  <c r="E21" i="41"/>
  <c r="N20" i="41"/>
  <c r="M20" i="41"/>
  <c r="O20" i="41" s="1"/>
  <c r="L20" i="41"/>
  <c r="K20" i="41"/>
  <c r="H20" i="41"/>
  <c r="E20" i="41"/>
  <c r="N17" i="41"/>
  <c r="M17" i="41"/>
  <c r="L17" i="41"/>
  <c r="K17" i="41"/>
  <c r="H17" i="41"/>
  <c r="E17" i="41"/>
  <c r="N16" i="41"/>
  <c r="M16" i="41"/>
  <c r="O16" i="41" s="1"/>
  <c r="L16" i="41"/>
  <c r="K16" i="41"/>
  <c r="H16" i="41"/>
  <c r="E16" i="41"/>
  <c r="N15" i="41"/>
  <c r="M15" i="41"/>
  <c r="L15" i="41"/>
  <c r="K15" i="41"/>
  <c r="H15" i="41"/>
  <c r="E15" i="41"/>
  <c r="N14" i="41"/>
  <c r="M14" i="41"/>
  <c r="O14" i="41" s="1"/>
  <c r="L14" i="41"/>
  <c r="K14" i="41"/>
  <c r="H14" i="41"/>
  <c r="E14" i="41"/>
  <c r="N13" i="41"/>
  <c r="M13" i="41"/>
  <c r="L13" i="41"/>
  <c r="K13" i="41"/>
  <c r="H13" i="41"/>
  <c r="E13" i="41"/>
  <c r="N12" i="41"/>
  <c r="M12" i="41"/>
  <c r="O12" i="41" s="1"/>
  <c r="L12" i="41"/>
  <c r="K12" i="41"/>
  <c r="H12" i="41"/>
  <c r="E12" i="41"/>
  <c r="N9" i="41"/>
  <c r="M9" i="41"/>
  <c r="L9" i="41"/>
  <c r="K9" i="41"/>
  <c r="H9" i="41"/>
  <c r="E9" i="41"/>
  <c r="N8" i="41"/>
  <c r="M8" i="41"/>
  <c r="O8" i="41" s="1"/>
  <c r="L8" i="41"/>
  <c r="K8" i="41"/>
  <c r="H8" i="41"/>
  <c r="E8" i="41"/>
  <c r="N7" i="41"/>
  <c r="M7" i="41"/>
  <c r="L7" i="41"/>
  <c r="K7" i="41"/>
  <c r="H7" i="41"/>
  <c r="E7" i="41"/>
  <c r="N6" i="41"/>
  <c r="M6" i="41"/>
  <c r="O6" i="41" s="1"/>
  <c r="L6" i="41"/>
  <c r="K6" i="41"/>
  <c r="H6" i="41"/>
  <c r="E6" i="41"/>
  <c r="N5" i="41"/>
  <c r="M5" i="41"/>
  <c r="L5" i="41"/>
  <c r="K5" i="41"/>
  <c r="H5" i="41"/>
  <c r="E5" i="41"/>
  <c r="N4" i="41"/>
  <c r="M4" i="41"/>
  <c r="O4" i="41" s="1"/>
  <c r="L4" i="41"/>
  <c r="K4" i="41"/>
  <c r="H4" i="41"/>
  <c r="E4" i="41"/>
  <c r="N25" i="55"/>
  <c r="M25" i="55"/>
  <c r="O25" i="55" s="1"/>
  <c r="L25" i="55"/>
  <c r="K25" i="55"/>
  <c r="H25" i="55"/>
  <c r="E25" i="55"/>
  <c r="N24" i="55"/>
  <c r="M24" i="55"/>
  <c r="L24" i="55"/>
  <c r="K24" i="55"/>
  <c r="H24" i="55"/>
  <c r="E24" i="55"/>
  <c r="N23" i="55"/>
  <c r="M23" i="55"/>
  <c r="O23" i="55" s="1"/>
  <c r="L23" i="55"/>
  <c r="K23" i="55"/>
  <c r="H23" i="55"/>
  <c r="E23" i="55"/>
  <c r="N22" i="55"/>
  <c r="M22" i="55"/>
  <c r="L22" i="55"/>
  <c r="K22" i="55"/>
  <c r="H22" i="55"/>
  <c r="E22" i="55"/>
  <c r="N21" i="55"/>
  <c r="M21" i="55"/>
  <c r="O21" i="55" s="1"/>
  <c r="L21" i="55"/>
  <c r="K21" i="55"/>
  <c r="H21" i="55"/>
  <c r="E21" i="55"/>
  <c r="N20" i="55"/>
  <c r="M20" i="55"/>
  <c r="L20" i="55"/>
  <c r="K20" i="55"/>
  <c r="H20" i="55"/>
  <c r="E20" i="55"/>
  <c r="N17" i="55"/>
  <c r="M17" i="55"/>
  <c r="O17" i="55" s="1"/>
  <c r="L17" i="55"/>
  <c r="K17" i="55"/>
  <c r="H17" i="55"/>
  <c r="E17" i="55"/>
  <c r="N16" i="55"/>
  <c r="M16" i="55"/>
  <c r="L16" i="55"/>
  <c r="K16" i="55"/>
  <c r="H16" i="55"/>
  <c r="E16" i="55"/>
  <c r="N15" i="55"/>
  <c r="M15" i="55"/>
  <c r="O15" i="55" s="1"/>
  <c r="L15" i="55"/>
  <c r="K15" i="55"/>
  <c r="H15" i="55"/>
  <c r="E15" i="55"/>
  <c r="N14" i="55"/>
  <c r="M14" i="55"/>
  <c r="L14" i="55"/>
  <c r="K14" i="55"/>
  <c r="H14" i="55"/>
  <c r="E14" i="55"/>
  <c r="N13" i="55"/>
  <c r="M13" i="55"/>
  <c r="O13" i="55" s="1"/>
  <c r="L13" i="55"/>
  <c r="K13" i="55"/>
  <c r="H13" i="55"/>
  <c r="E13" i="55"/>
  <c r="N12" i="55"/>
  <c r="M12" i="55"/>
  <c r="L12" i="55"/>
  <c r="K12" i="55"/>
  <c r="H12" i="55"/>
  <c r="E12" i="55"/>
  <c r="N9" i="55"/>
  <c r="M9" i="55"/>
  <c r="O9" i="55" s="1"/>
  <c r="L9" i="55"/>
  <c r="K9" i="55"/>
  <c r="H9" i="55"/>
  <c r="E9" i="55"/>
  <c r="N8" i="55"/>
  <c r="M8" i="55"/>
  <c r="L8" i="55"/>
  <c r="K8" i="55"/>
  <c r="H8" i="55"/>
  <c r="E8" i="55"/>
  <c r="N7" i="55"/>
  <c r="M7" i="55"/>
  <c r="O7" i="55" s="1"/>
  <c r="L7" i="55"/>
  <c r="K7" i="55"/>
  <c r="H7" i="55"/>
  <c r="E7" i="55"/>
  <c r="N6" i="55"/>
  <c r="M6" i="55"/>
  <c r="L6" i="55"/>
  <c r="K6" i="55"/>
  <c r="H6" i="55"/>
  <c r="E6" i="55"/>
  <c r="N5" i="55"/>
  <c r="M5" i="55"/>
  <c r="O5" i="55" s="1"/>
  <c r="L5" i="55"/>
  <c r="K5" i="55"/>
  <c r="H5" i="55"/>
  <c r="E5" i="55"/>
  <c r="N4" i="55"/>
  <c r="M4" i="55"/>
  <c r="L4" i="55"/>
  <c r="K4" i="55"/>
  <c r="H4" i="55"/>
  <c r="E4" i="55"/>
  <c r="E24" i="1"/>
  <c r="H24" i="1"/>
  <c r="K24" i="1"/>
  <c r="L24" i="1"/>
  <c r="M24" i="1"/>
  <c r="N24" i="1"/>
  <c r="O24" i="1" s="1"/>
  <c r="O25" i="60" l="1"/>
  <c r="O5" i="41"/>
  <c r="O7" i="41"/>
  <c r="O9" i="41"/>
  <c r="O4" i="56"/>
  <c r="O6" i="56"/>
  <c r="O8" i="56"/>
  <c r="O5" i="57"/>
  <c r="O7" i="57"/>
  <c r="O9" i="57"/>
  <c r="O4" i="58"/>
  <c r="O6" i="58"/>
  <c r="O8" i="58"/>
  <c r="O5" i="59"/>
  <c r="O7" i="59"/>
  <c r="O9" i="59"/>
  <c r="O4" i="60"/>
  <c r="O6" i="60"/>
  <c r="O8" i="60"/>
  <c r="O5" i="61"/>
  <c r="O7" i="61"/>
  <c r="O9" i="61"/>
  <c r="O13" i="61"/>
  <c r="O15" i="61"/>
  <c r="O17" i="61"/>
  <c r="O21" i="61"/>
  <c r="O23" i="61"/>
  <c r="O25" i="61"/>
  <c r="O12" i="62"/>
  <c r="O14" i="62"/>
  <c r="O16" i="62"/>
  <c r="O20" i="62"/>
  <c r="O22" i="62"/>
  <c r="O24" i="62"/>
  <c r="O13" i="63"/>
  <c r="O15" i="63"/>
  <c r="O17" i="63"/>
  <c r="O21" i="63"/>
  <c r="O23" i="63"/>
  <c r="O25" i="63"/>
  <c r="O4" i="65"/>
  <c r="O6" i="65"/>
  <c r="O8" i="65"/>
  <c r="O5" i="66"/>
  <c r="O7" i="66"/>
  <c r="O9" i="66"/>
  <c r="O13" i="66"/>
  <c r="O15" i="66"/>
  <c r="O17" i="66"/>
  <c r="O21" i="66"/>
  <c r="O23" i="66"/>
  <c r="O25" i="66"/>
  <c r="O12" i="67"/>
  <c r="O14" i="67"/>
  <c r="O16" i="67"/>
  <c r="O20" i="67"/>
  <c r="O22" i="67"/>
  <c r="O24" i="67"/>
  <c r="O13" i="68"/>
  <c r="O15" i="68"/>
  <c r="O17" i="68"/>
  <c r="O21" i="68"/>
  <c r="O23" i="68"/>
  <c r="O4" i="55"/>
  <c r="O6" i="55"/>
  <c r="O8" i="55"/>
  <c r="O12" i="55"/>
  <c r="O14" i="55"/>
  <c r="O16" i="55"/>
  <c r="O20" i="55"/>
  <c r="O22" i="55"/>
  <c r="O24" i="55"/>
  <c r="O15" i="41"/>
  <c r="O17" i="41"/>
  <c r="O21" i="41"/>
  <c r="O23" i="41"/>
  <c r="O25" i="41"/>
  <c r="O12" i="56"/>
  <c r="O14" i="56"/>
  <c r="O16" i="56"/>
  <c r="O20" i="56"/>
  <c r="O22" i="56"/>
  <c r="O24" i="56"/>
  <c r="O13" i="57"/>
  <c r="O15" i="57"/>
  <c r="O17" i="57"/>
  <c r="O21" i="57"/>
  <c r="O23" i="57"/>
  <c r="O25" i="57"/>
  <c r="O12" i="58"/>
  <c r="O14" i="58"/>
  <c r="O16" i="58"/>
  <c r="O20" i="58"/>
  <c r="O22" i="58"/>
  <c r="O24" i="58"/>
  <c r="O13" i="59"/>
  <c r="O15" i="59"/>
  <c r="O17" i="59"/>
  <c r="O21" i="59"/>
  <c r="O23" i="59"/>
  <c r="O25" i="59"/>
  <c r="O12" i="60"/>
  <c r="O14" i="60"/>
  <c r="O16" i="60"/>
  <c r="O20" i="60"/>
  <c r="O22" i="60"/>
  <c r="O24" i="60"/>
  <c r="O5" i="62"/>
  <c r="O7" i="62"/>
  <c r="O9" i="62"/>
  <c r="O4" i="63"/>
  <c r="O6" i="63"/>
  <c r="O8" i="63"/>
  <c r="O5" i="64"/>
  <c r="O7" i="64"/>
  <c r="O9" i="64"/>
  <c r="O13" i="64"/>
  <c r="O15" i="64"/>
  <c r="O17" i="64"/>
  <c r="O21" i="64"/>
  <c r="O23" i="64"/>
  <c r="O25" i="64"/>
  <c r="O12" i="65"/>
  <c r="O14" i="65"/>
  <c r="O16" i="65"/>
  <c r="O20" i="65"/>
  <c r="O22" i="65"/>
  <c r="O24" i="65"/>
  <c r="O5" i="67"/>
  <c r="O7" i="67"/>
  <c r="O9" i="67"/>
  <c r="O4" i="68"/>
  <c r="O6" i="68"/>
  <c r="O8" i="68"/>
  <c r="O13" i="41"/>
  <c r="E17" i="1"/>
  <c r="H17" i="1"/>
  <c r="K17" i="1"/>
  <c r="L17" i="1"/>
  <c r="M17" i="1"/>
  <c r="O17" i="1" s="1"/>
  <c r="N17" i="1"/>
  <c r="E9" i="1"/>
  <c r="H9" i="1"/>
  <c r="K9" i="1"/>
  <c r="L9" i="1"/>
  <c r="M9" i="1"/>
  <c r="N9" i="1"/>
  <c r="O9" i="1" s="1"/>
  <c r="AO17" i="25" l="1"/>
  <c r="AO50" i="25"/>
  <c r="AO49" i="25"/>
  <c r="AO48" i="25"/>
  <c r="AO47" i="25"/>
  <c r="AO46" i="25"/>
  <c r="AO45" i="25"/>
  <c r="AO44" i="25"/>
  <c r="AO43" i="25"/>
  <c r="AO42" i="25"/>
  <c r="AO41" i="25"/>
  <c r="AO40" i="25"/>
  <c r="AO39" i="25"/>
  <c r="AO38" i="25"/>
  <c r="AO37" i="25"/>
  <c r="AO36" i="25"/>
  <c r="AO35" i="25"/>
  <c r="AO34" i="25"/>
  <c r="AO33" i="25"/>
  <c r="AO32" i="25"/>
  <c r="AO31" i="25"/>
  <c r="AO30" i="25"/>
  <c r="AO29" i="25"/>
  <c r="AO28" i="25"/>
  <c r="AO27" i="25"/>
  <c r="AO26" i="25"/>
  <c r="AO25" i="25"/>
  <c r="AO24" i="25"/>
  <c r="AO23" i="25"/>
  <c r="AO22" i="25"/>
  <c r="AO21" i="25"/>
  <c r="AO20" i="25"/>
  <c r="AO19" i="25"/>
  <c r="AO18" i="25"/>
  <c r="AO16" i="25"/>
  <c r="AO15" i="25"/>
  <c r="AO14" i="25"/>
  <c r="AO13" i="25"/>
  <c r="AO12" i="25"/>
  <c r="AO11" i="25"/>
  <c r="AO10" i="25"/>
  <c r="AO9" i="25"/>
  <c r="AO8" i="25"/>
  <c r="AO6" i="25"/>
  <c r="AO5" i="25"/>
  <c r="B1" i="55" l="1"/>
  <c r="A2" i="55" s="1"/>
  <c r="A10" i="55" s="1"/>
  <c r="A18" i="55" s="1"/>
  <c r="E22" i="1"/>
  <c r="H22" i="1"/>
  <c r="K22" i="1"/>
  <c r="L22" i="1"/>
  <c r="M22" i="1"/>
  <c r="N22" i="1"/>
  <c r="O22" i="1" s="1"/>
  <c r="E23" i="1"/>
  <c r="H23" i="1"/>
  <c r="K23" i="1"/>
  <c r="L23" i="1"/>
  <c r="M23" i="1"/>
  <c r="O23" i="1" s="1"/>
  <c r="N23" i="1"/>
  <c r="E15" i="1"/>
  <c r="H15" i="1"/>
  <c r="K15" i="1"/>
  <c r="L15" i="1"/>
  <c r="M15" i="1"/>
  <c r="N15" i="1"/>
  <c r="O15" i="1" s="1"/>
  <c r="E16" i="1"/>
  <c r="H16" i="1"/>
  <c r="K16" i="1"/>
  <c r="L16" i="1"/>
  <c r="M16" i="1"/>
  <c r="O16" i="1" s="1"/>
  <c r="N16" i="1"/>
  <c r="E7" i="1"/>
  <c r="H7" i="1"/>
  <c r="K7" i="1"/>
  <c r="L7" i="1"/>
  <c r="M7" i="1"/>
  <c r="N7" i="1"/>
  <c r="O7" i="1" s="1"/>
  <c r="E8" i="1"/>
  <c r="H8" i="1"/>
  <c r="K8" i="1"/>
  <c r="L8" i="1"/>
  <c r="M8" i="1"/>
  <c r="N8" i="1"/>
  <c r="AO7" i="25" l="1"/>
  <c r="O8" i="1"/>
  <c r="B1" i="41"/>
  <c r="A2" i="41" s="1"/>
  <c r="A10" i="41" s="1"/>
  <c r="A18" i="41" s="1"/>
  <c r="N25" i="1"/>
  <c r="M25" i="1"/>
  <c r="N21" i="1"/>
  <c r="M21" i="1"/>
  <c r="O21" i="1" s="1"/>
  <c r="N20" i="1"/>
  <c r="M20" i="1"/>
  <c r="N14" i="1"/>
  <c r="M14" i="1"/>
  <c r="O14" i="1" s="1"/>
  <c r="N13" i="1"/>
  <c r="M13" i="1"/>
  <c r="N12" i="1"/>
  <c r="M12" i="1"/>
  <c r="O12" i="1" s="1"/>
  <c r="M5" i="1"/>
  <c r="N5" i="1"/>
  <c r="O5" i="1" s="1"/>
  <c r="M6" i="1"/>
  <c r="N6" i="1"/>
  <c r="N4" i="1"/>
  <c r="M4" i="1"/>
  <c r="O13" i="1" l="1"/>
  <c r="AO4" i="25" s="1"/>
  <c r="O20" i="1"/>
  <c r="O25" i="1"/>
  <c r="B1" i="56"/>
  <c r="A2" i="56" s="1"/>
  <c r="A10" i="56" s="1"/>
  <c r="A18" i="56" s="1"/>
  <c r="O6" i="1"/>
  <c r="E20" i="1"/>
  <c r="H20" i="1"/>
  <c r="K20" i="1"/>
  <c r="L20" i="1"/>
  <c r="E21" i="1"/>
  <c r="H21" i="1"/>
  <c r="K21" i="1"/>
  <c r="L21" i="1"/>
  <c r="E25" i="1"/>
  <c r="H25" i="1"/>
  <c r="K25" i="1"/>
  <c r="L25" i="1"/>
  <c r="E12" i="1"/>
  <c r="H12" i="1"/>
  <c r="K12" i="1"/>
  <c r="L12" i="1"/>
  <c r="E13" i="1"/>
  <c r="H13" i="1"/>
  <c r="K13" i="1"/>
  <c r="L13" i="1"/>
  <c r="E14" i="1"/>
  <c r="H14" i="1"/>
  <c r="K14" i="1"/>
  <c r="L14" i="1"/>
  <c r="B1" i="57" l="1"/>
  <c r="A2" i="57" s="1"/>
  <c r="A10" i="57" s="1"/>
  <c r="A18" i="57" s="1"/>
  <c r="B1" i="58"/>
  <c r="A2" i="58" s="1"/>
  <c r="A10" i="58" s="1"/>
  <c r="A18" i="58" s="1"/>
  <c r="A2" i="1"/>
  <c r="A10" i="1" s="1"/>
  <c r="A18" i="1" s="1"/>
  <c r="E4" i="1"/>
  <c r="H4" i="1"/>
  <c r="K4" i="1"/>
  <c r="L4" i="1"/>
  <c r="O4" i="1"/>
  <c r="AO3" i="25" s="1"/>
  <c r="E5" i="1"/>
  <c r="H5" i="1"/>
  <c r="K5" i="1"/>
  <c r="L5" i="1"/>
  <c r="E6" i="1"/>
  <c r="H6" i="1"/>
  <c r="K6" i="1"/>
  <c r="L6" i="1"/>
  <c r="B1" i="59" l="1"/>
  <c r="A2" i="59" s="1"/>
  <c r="A10" i="59" s="1"/>
  <c r="A18" i="59" s="1"/>
  <c r="B1" i="60" l="1"/>
  <c r="A2" i="60" s="1"/>
  <c r="A10" i="60" s="1"/>
  <c r="A18" i="60" s="1"/>
  <c r="B1" i="61" l="1"/>
  <c r="A2" i="61" s="1"/>
  <c r="A10" i="61" s="1"/>
  <c r="A18" i="61" s="1"/>
  <c r="B1" i="62" l="1"/>
  <c r="A2" i="62" s="1"/>
  <c r="A10" i="62" s="1"/>
  <c r="A18" i="62" s="1"/>
  <c r="B1" i="63" l="1"/>
  <c r="A2" i="63" s="1"/>
  <c r="A10" i="63" s="1"/>
  <c r="A18" i="63" s="1"/>
  <c r="B1" i="64" l="1"/>
  <c r="A2" i="64" s="1"/>
  <c r="A10" i="64" s="1"/>
  <c r="A18" i="64" s="1"/>
  <c r="B1" i="65" l="1"/>
  <c r="A2" i="65" s="1"/>
  <c r="A10" i="65" s="1"/>
  <c r="A18" i="65" s="1"/>
  <c r="B1" i="66" l="1"/>
  <c r="A2" i="66" s="1"/>
  <c r="A10" i="66" s="1"/>
  <c r="A18" i="66" s="1"/>
  <c r="B1" i="67" l="1"/>
  <c r="A2" i="67" s="1"/>
  <c r="A10" i="67" s="1"/>
  <c r="A18" i="67" s="1"/>
  <c r="B1" i="68" l="1"/>
  <c r="A2" i="68" s="1"/>
  <c r="A10" i="68" s="1"/>
  <c r="A18" i="68" s="1"/>
</calcChain>
</file>

<file path=xl/sharedStrings.xml><?xml version="1.0" encoding="utf-8"?>
<sst xmlns="http://schemas.openxmlformats.org/spreadsheetml/2006/main" count="1676" uniqueCount="104">
  <si>
    <t>Exercise</t>
  </si>
  <si>
    <t>Weight</t>
  </si>
  <si>
    <t>Total</t>
  </si>
  <si>
    <t>Notes</t>
  </si>
  <si>
    <t>Set 1</t>
  </si>
  <si>
    <t>Set 2</t>
  </si>
  <si>
    <t>Set 3</t>
  </si>
  <si>
    <t>Squat</t>
  </si>
  <si>
    <t>3 x 5</t>
  </si>
  <si>
    <t>Sets x Reps</t>
  </si>
  <si>
    <t>Reps</t>
  </si>
  <si>
    <t>wday1</t>
  </si>
  <si>
    <t>wday2</t>
  </si>
  <si>
    <t>wday3</t>
  </si>
  <si>
    <t>wday4</t>
  </si>
  <si>
    <t>wday5</t>
  </si>
  <si>
    <t>wday6</t>
  </si>
  <si>
    <t>wday7</t>
  </si>
  <si>
    <t>wday8</t>
  </si>
  <si>
    <t>wday9</t>
  </si>
  <si>
    <t>wday10</t>
  </si>
  <si>
    <t>wday11</t>
  </si>
  <si>
    <t>wday12</t>
  </si>
  <si>
    <t>wday13</t>
  </si>
  <si>
    <t>wday14</t>
  </si>
  <si>
    <t>wday15</t>
  </si>
  <si>
    <t>wday16</t>
  </si>
  <si>
    <t>wday17</t>
  </si>
  <si>
    <t>wday18</t>
  </si>
  <si>
    <t>wday19</t>
  </si>
  <si>
    <t>wday20</t>
  </si>
  <si>
    <t>wday21</t>
  </si>
  <si>
    <t>wday22</t>
  </si>
  <si>
    <t>wday23</t>
  </si>
  <si>
    <t>wday24</t>
  </si>
  <si>
    <t>wday25</t>
  </si>
  <si>
    <t>wday26</t>
  </si>
  <si>
    <t>wday27</t>
  </si>
  <si>
    <t>wday28</t>
  </si>
  <si>
    <t>wday29</t>
  </si>
  <si>
    <t>wday30</t>
  </si>
  <si>
    <t>wday31</t>
  </si>
  <si>
    <t>wday32</t>
  </si>
  <si>
    <t>wday33</t>
  </si>
  <si>
    <t>wday34</t>
  </si>
  <si>
    <t>wday35</t>
  </si>
  <si>
    <t>wday36</t>
  </si>
  <si>
    <t>wday37</t>
  </si>
  <si>
    <t>wday38</t>
  </si>
  <si>
    <t>wday39</t>
  </si>
  <si>
    <t>wday40</t>
  </si>
  <si>
    <t>wday41</t>
  </si>
  <si>
    <t>wday42</t>
  </si>
  <si>
    <t>wday43</t>
  </si>
  <si>
    <t>wday44</t>
  </si>
  <si>
    <t>wday45</t>
  </si>
  <si>
    <t>wday46</t>
  </si>
  <si>
    <t>wday47</t>
  </si>
  <si>
    <t>wday48</t>
  </si>
  <si>
    <t>Week 1</t>
  </si>
  <si>
    <t>Select an exercise from the drop-down --&gt;</t>
  </si>
  <si>
    <t>Progress Tracking</t>
  </si>
  <si>
    <t>Volume</t>
  </si>
  <si>
    <t>Total Volume</t>
  </si>
  <si>
    <t xml:space="preserve">Week starting: 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</si>
  <si>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</si>
  <si>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</si>
  <si>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</si>
  <si>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</si>
  <si>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</si>
  <si>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</si>
  <si>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</si>
  <si>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</si>
  <si>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</si>
  <si>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</si>
  <si>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</si>
  <si>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</si>
  <si>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</si>
  <si>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</si>
  <si>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Deadlift</t>
  </si>
  <si>
    <t>Barbell Glute Bridge</t>
  </si>
  <si>
    <t>3 x 8</t>
  </si>
  <si>
    <t>Barbell Bent Over Row</t>
  </si>
  <si>
    <t>Barbell Overhead Press</t>
  </si>
  <si>
    <t>Week 2</t>
  </si>
  <si>
    <t>Push</t>
  </si>
  <si>
    <t>Pull</t>
  </si>
  <si>
    <t>Legs</t>
  </si>
  <si>
    <t>Bench Press</t>
  </si>
  <si>
    <t>(Weighted) Pull Up</t>
  </si>
  <si>
    <t>Romanian Deadlift</t>
  </si>
  <si>
    <t>(Weighted) Dip</t>
  </si>
  <si>
    <t>Leg Press</t>
  </si>
  <si>
    <t>Dumbbell Shoulder Press</t>
  </si>
  <si>
    <t>2 x 8</t>
  </si>
  <si>
    <t>Dumbbell One-Arm Row</t>
  </si>
  <si>
    <t>Dumbbell Triceps Extension</t>
  </si>
  <si>
    <t>3 x 12</t>
  </si>
  <si>
    <t>Barbell Curl</t>
  </si>
  <si>
    <t>Standing Calf Raise</t>
  </si>
  <si>
    <t>Weighted Crunch</t>
  </si>
  <si>
    <t>2 x 12</t>
  </si>
  <si>
    <t>Weighted Hyperextension</t>
  </si>
  <si>
    <t>Seated Calf Raise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</si>
</sst>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4C4D1"/>
        <bgColor indexed="64"/>
      </patternFill>
    </fill>
    <fill>
      <patternFill patternType="solid">
        <fgColor rgb="FFB5B5C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2" xfId="0" applyNumberFormat="1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2" fillId="2" borderId="26" xfId="0" applyFont="1" applyFill="1" applyBorder="1"/>
    <xf numFmtId="0" fontId="0" fillId="6" borderId="9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24" xfId="0" applyFill="1" applyBorder="1"/>
    <xf numFmtId="14" fontId="5" fillId="3" borderId="31" xfId="0" applyNumberFormat="1" applyFont="1" applyFill="1" applyBorder="1"/>
    <xf numFmtId="0" fontId="6" fillId="7" borderId="28" xfId="0" applyFont="1" applyFill="1" applyBorder="1" applyAlignment="1">
      <alignment horizontal="right"/>
    </xf>
    <xf numFmtId="165" fontId="6" fillId="7" borderId="33" xfId="0" applyNumberFormat="1" applyFont="1" applyFill="1" applyBorder="1" applyAlignment="1">
      <alignment horizontal="left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1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4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8" borderId="17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1" borderId="9" xfId="0" applyNumberFormat="1" applyFill="1" applyBorder="1" applyAlignment="1">
      <alignment horizontal="center"/>
    </xf>
    <xf numFmtId="3" fontId="0" fillId="11" borderId="10" xfId="0" applyNumberFormat="1" applyFill="1" applyBorder="1" applyAlignment="1">
      <alignment horizontal="center"/>
    </xf>
    <xf numFmtId="3" fontId="0" fillId="11" borderId="11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3" fontId="0" fillId="11" borderId="34" xfId="0" applyNumberFormat="1" applyFill="1" applyBorder="1" applyAlignment="1">
      <alignment horizontal="center"/>
    </xf>
    <xf numFmtId="3" fontId="0" fillId="11" borderId="35" xfId="0" applyNumberFormat="1" applyFill="1" applyBorder="1" applyAlignment="1">
      <alignment horizontal="center"/>
    </xf>
    <xf numFmtId="3" fontId="0" fillId="11" borderId="36" xfId="0" applyNumberFormat="1" applyFill="1" applyBorder="1" applyAlignment="1">
      <alignment horizontal="center"/>
    </xf>
    <xf numFmtId="49" fontId="0" fillId="6" borderId="9" xfId="0" applyNumberFormat="1" applyFill="1" applyBorder="1"/>
    <xf numFmtId="49" fontId="0" fillId="6" borderId="12" xfId="0" applyNumberFormat="1" applyFill="1" applyBorder="1"/>
    <xf numFmtId="0" fontId="0" fillId="6" borderId="15" xfId="0" applyFill="1" applyBorder="1"/>
    <xf numFmtId="0" fontId="0" fillId="6" borderId="37" xfId="0" applyFill="1" applyBorder="1"/>
    <xf numFmtId="164" fontId="6" fillId="7" borderId="8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164" fontId="6" fillId="7" borderId="29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'Track Progress'!$D$2</c:f>
          <c:strCache>
            <c:ptCount val="1"/>
            <c:pt idx="0">
              <c:v>(Weighted) Pull Up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'Track Progress'!$AO$3:$AO$50</c:f>
              <c:numCache>
                <c:formatCode>General</c:formatCode>
                <c:ptCount val="48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#N/A</c:v>
                </c:pt>
                <c:pt idx="15">
                  <c:v>#N/A</c:v>
                </c:pt>
                <c:pt idx="16">
                  <c:v>0</c:v>
                </c:pt>
                <c:pt idx="17">
                  <c:v>#N/A</c:v>
                </c:pt>
                <c:pt idx="18">
                  <c:v>#N/A</c:v>
                </c:pt>
                <c:pt idx="19">
                  <c:v>0</c:v>
                </c:pt>
                <c:pt idx="20">
                  <c:v>#N/A</c:v>
                </c:pt>
                <c:pt idx="21">
                  <c:v>#N/A</c:v>
                </c:pt>
                <c:pt idx="22">
                  <c:v>0</c:v>
                </c:pt>
                <c:pt idx="23">
                  <c:v>#N/A</c:v>
                </c:pt>
                <c:pt idx="24">
                  <c:v>#N/A</c:v>
                </c:pt>
                <c:pt idx="25">
                  <c:v>0</c:v>
                </c:pt>
                <c:pt idx="26">
                  <c:v>#N/A</c:v>
                </c:pt>
                <c:pt idx="27">
                  <c:v>#N/A</c:v>
                </c:pt>
                <c:pt idx="28">
                  <c:v>0</c:v>
                </c:pt>
                <c:pt idx="29">
                  <c:v>#N/A</c:v>
                </c:pt>
                <c:pt idx="30">
                  <c:v>#N/A</c:v>
                </c:pt>
                <c:pt idx="31">
                  <c:v>0</c:v>
                </c:pt>
                <c:pt idx="32">
                  <c:v>#N/A</c:v>
                </c:pt>
                <c:pt idx="33">
                  <c:v>#N/A</c:v>
                </c:pt>
                <c:pt idx="34">
                  <c:v>0</c:v>
                </c:pt>
                <c:pt idx="35">
                  <c:v>#N/A</c:v>
                </c:pt>
                <c:pt idx="36">
                  <c:v>#N/A</c:v>
                </c:pt>
                <c:pt idx="37">
                  <c:v>0</c:v>
                </c:pt>
                <c:pt idx="38">
                  <c:v>#N/A</c:v>
                </c:pt>
                <c:pt idx="39">
                  <c:v>#N/A</c:v>
                </c:pt>
                <c:pt idx="40">
                  <c:v>0</c:v>
                </c:pt>
                <c:pt idx="41">
                  <c:v>#N/A</c:v>
                </c:pt>
                <c:pt idx="42">
                  <c:v>#N/A</c:v>
                </c:pt>
                <c:pt idx="43">
                  <c:v>0</c:v>
                </c:pt>
                <c:pt idx="44">
                  <c:v>#N/A</c:v>
                </c:pt>
                <c:pt idx="45">
                  <c:v>#N/A</c:v>
                </c:pt>
                <c:pt idx="46">
                  <c:v>0</c:v>
                </c:pt>
                <c:pt idx="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B-4A83-83A6-95059687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30416"/>
        <c:axId val="141128456"/>
        <c:axId val="0"/>
      </c:bar3DChart>
      <c:catAx>
        <c:axId val="14113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Workout session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4740906992925098"/>
              <c:y val="0.923760244255182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28456"/>
        <c:crosses val="autoZero"/>
        <c:auto val="1"/>
        <c:lblAlgn val="ctr"/>
        <c:lblOffset val="100"/>
        <c:noMultiLvlLbl val="0"/>
      </c:catAx>
      <c:valAx>
        <c:axId val="14112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Traning volume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304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0"/>
    <c:dispBlanksAs val="gap"/>
    <c:showDLblsOverMax val="0"/>
  </c:chart>
  <c:spPr>
    <a:gradFill>
      <a:gsLst>
        <a:gs pos="0">
          <a:schemeClr val="accent1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20</xdr:col>
      <xdr:colOff>19050</xdr:colOff>
      <xdr:row>26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C2:G21"/>
  <sheetViews>
    <sheetView workbookViewId="0">
      <selection activeCell="G16" sqref="G16:G21"/>
    </sheetView>
  </sheetViews>
  <sheetFormatPr defaultRowHeight="14.4" x14ac:dyDescent="0.3"/>
  <cols>
    <col min="1" max="1" width="11.6640625" bestFit="1" customWidth="1"/>
    <col min="2" max="2" width="23.44140625" bestFit="1" customWidth="1"/>
    <col min="3" max="3" width="34.5546875" bestFit="1" customWidth="1"/>
    <col min="4" max="4" width="27.44140625" bestFit="1" customWidth="1"/>
    <col min="5" max="5" width="35.5546875" bestFit="1" customWidth="1"/>
    <col min="6" max="6" width="25.109375" bestFit="1" customWidth="1"/>
    <col min="7" max="7" width="17.6640625" bestFit="1" customWidth="1"/>
    <col min="8" max="8" width="29.33203125" bestFit="1" customWidth="1"/>
    <col min="9" max="9" width="31.109375" bestFit="1" customWidth="1"/>
    <col min="10" max="10" width="20.44140625" bestFit="1" customWidth="1"/>
  </cols>
  <sheetData>
    <row r="2" spans="3:7" x14ac:dyDescent="0.3">
      <c r="C2" t="s">
        <v>88</v>
      </c>
    </row>
    <row r="3" spans="3:7" x14ac:dyDescent="0.3">
      <c r="C3" t="s">
        <v>83</v>
      </c>
    </row>
    <row r="4" spans="3:7" x14ac:dyDescent="0.3">
      <c r="C4" t="s">
        <v>91</v>
      </c>
    </row>
    <row r="5" spans="3:7" x14ac:dyDescent="0.3">
      <c r="C5" t="s">
        <v>93</v>
      </c>
    </row>
    <row r="6" spans="3:7" x14ac:dyDescent="0.3">
      <c r="C6" t="s">
        <v>96</v>
      </c>
    </row>
    <row r="7" spans="3:7" x14ac:dyDescent="0.3">
      <c r="C7" t="s">
        <v>100</v>
      </c>
      <c r="E7" t="s">
        <v>85</v>
      </c>
      <c r="F7" t="s">
        <v>86</v>
      </c>
      <c r="G7" t="s">
        <v>87</v>
      </c>
    </row>
    <row r="8" spans="3:7" x14ac:dyDescent="0.3">
      <c r="C8" t="s">
        <v>79</v>
      </c>
      <c r="E8" t="s">
        <v>88</v>
      </c>
      <c r="F8" t="s">
        <v>79</v>
      </c>
      <c r="G8" t="s">
        <v>7</v>
      </c>
    </row>
    <row r="9" spans="3:7" x14ac:dyDescent="0.3">
      <c r="C9" t="s">
        <v>89</v>
      </c>
      <c r="E9" t="s">
        <v>83</v>
      </c>
      <c r="F9" t="s">
        <v>89</v>
      </c>
      <c r="G9" t="s">
        <v>90</v>
      </c>
    </row>
    <row r="10" spans="3:7" x14ac:dyDescent="0.3">
      <c r="C10" t="s">
        <v>82</v>
      </c>
      <c r="E10" t="s">
        <v>91</v>
      </c>
      <c r="F10" t="s">
        <v>82</v>
      </c>
      <c r="G10" t="s">
        <v>92</v>
      </c>
    </row>
    <row r="11" spans="3:7" x14ac:dyDescent="0.3">
      <c r="C11" t="s">
        <v>95</v>
      </c>
      <c r="E11" t="s">
        <v>93</v>
      </c>
      <c r="F11" t="s">
        <v>95</v>
      </c>
      <c r="G11" t="s">
        <v>80</v>
      </c>
    </row>
    <row r="12" spans="3:7" x14ac:dyDescent="0.3">
      <c r="C12" t="s">
        <v>98</v>
      </c>
      <c r="E12" t="s">
        <v>96</v>
      </c>
      <c r="F12" t="s">
        <v>98</v>
      </c>
      <c r="G12" t="s">
        <v>99</v>
      </c>
    </row>
    <row r="13" spans="3:7" x14ac:dyDescent="0.3">
      <c r="C13" t="s">
        <v>102</v>
      </c>
      <c r="E13" t="s">
        <v>100</v>
      </c>
      <c r="F13" t="s">
        <v>102</v>
      </c>
      <c r="G13" t="s">
        <v>103</v>
      </c>
    </row>
    <row r="14" spans="3:7" x14ac:dyDescent="0.3">
      <c r="C14" t="s">
        <v>7</v>
      </c>
    </row>
    <row r="15" spans="3:7" x14ac:dyDescent="0.3">
      <c r="C15" t="s">
        <v>90</v>
      </c>
    </row>
    <row r="16" spans="3:7" x14ac:dyDescent="0.3">
      <c r="C16" t="s">
        <v>92</v>
      </c>
      <c r="E16" t="s">
        <v>8</v>
      </c>
      <c r="F16" t="s">
        <v>8</v>
      </c>
      <c r="G16" t="s">
        <v>8</v>
      </c>
    </row>
    <row r="17" spans="3:7" x14ac:dyDescent="0.3">
      <c r="C17" t="s">
        <v>80</v>
      </c>
      <c r="E17" t="s">
        <v>8</v>
      </c>
      <c r="F17" t="s">
        <v>8</v>
      </c>
      <c r="G17" t="s">
        <v>8</v>
      </c>
    </row>
    <row r="18" spans="3:7" x14ac:dyDescent="0.3">
      <c r="C18" t="s">
        <v>99</v>
      </c>
      <c r="E18" t="s">
        <v>81</v>
      </c>
      <c r="F18" t="s">
        <v>81</v>
      </c>
      <c r="G18" t="s">
        <v>81</v>
      </c>
    </row>
    <row r="19" spans="3:7" x14ac:dyDescent="0.3">
      <c r="C19" t="s">
        <v>103</v>
      </c>
      <c r="E19" t="s">
        <v>94</v>
      </c>
      <c r="F19" t="s">
        <v>94</v>
      </c>
      <c r="G19" t="s">
        <v>94</v>
      </c>
    </row>
    <row r="20" spans="3:7" x14ac:dyDescent="0.3">
      <c r="E20" t="s">
        <v>97</v>
      </c>
      <c r="F20" t="s">
        <v>97</v>
      </c>
      <c r="G20" t="s">
        <v>8</v>
      </c>
    </row>
    <row r="21" spans="3:7" x14ac:dyDescent="0.3">
      <c r="E21" t="s">
        <v>101</v>
      </c>
      <c r="F21" t="s">
        <v>101</v>
      </c>
      <c r="G21" t="s">
        <v>97</v>
      </c>
    </row>
  </sheetData>
  <sortState ref="I1:I27">
    <sortCondition ref="I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Week7!B1+7</f>
        <v>42499</v>
      </c>
      <c r="C1" s="76" t="s">
        <v>70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42499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42501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42503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Week8!B1+7</f>
        <v>42506</v>
      </c>
      <c r="C1" s="76" t="s">
        <v>71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42506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42508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42510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Week9!B1+7</f>
        <v>42513</v>
      </c>
      <c r="C1" s="76" t="s">
        <v>72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42513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42515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42517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Week10!B1+7</f>
        <v>42520</v>
      </c>
      <c r="C1" s="76" t="s">
        <v>73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42520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42522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42524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Week11!B1+7</f>
        <v>42527</v>
      </c>
      <c r="C1" s="76" t="s">
        <v>74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42527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42529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42531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Week12!B1+7</f>
        <v>42534</v>
      </c>
      <c r="C1" s="76" t="s">
        <v>75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42534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42536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42538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Week13!B1+7</f>
        <v>42541</v>
      </c>
      <c r="C1" s="76" t="s">
        <v>76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42541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42543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42545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Week14!B1+7</f>
        <v>42548</v>
      </c>
      <c r="C1" s="76" t="s">
        <v>77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42548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42550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42552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Week15!B1+7</f>
        <v>42555</v>
      </c>
      <c r="C1" s="76" t="s">
        <v>78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42555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42557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42559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"/>
  <sheetViews>
    <sheetView zoomScale="80" zoomScaleNormal="80" workbookViewId="0">
      <selection sqref="A1:T1"/>
    </sheetView>
  </sheetViews>
  <sheetFormatPr defaultRowHeight="14.4" x14ac:dyDescent="0.3"/>
  <cols>
    <col min="1" max="1" width="9.44140625" bestFit="1" customWidth="1"/>
    <col min="2" max="2" width="12.44140625" customWidth="1"/>
    <col min="3" max="3" width="17.88671875" customWidth="1"/>
    <col min="4" max="4" width="28" customWidth="1"/>
    <col min="5" max="5" width="5.44140625" customWidth="1"/>
    <col min="6" max="6" width="4.44140625" bestFit="1" customWidth="1"/>
    <col min="7" max="7" width="7.44140625" bestFit="1" customWidth="1"/>
    <col min="8" max="8" width="5.44140625" customWidth="1"/>
    <col min="9" max="9" width="1.6640625" customWidth="1"/>
    <col min="10" max="10" width="4.44140625" bestFit="1" customWidth="1"/>
    <col min="11" max="11" width="7.44140625" bestFit="1" customWidth="1"/>
    <col min="12" max="12" width="5.44140625" customWidth="1"/>
    <col min="13" max="13" width="1.6640625" customWidth="1"/>
    <col min="14" max="14" width="4.44140625" bestFit="1" customWidth="1"/>
    <col min="15" max="15" width="7.44140625" bestFit="1" customWidth="1"/>
    <col min="16" max="16" width="5.44140625" bestFit="1" customWidth="1"/>
    <col min="17" max="17" width="1.6640625" customWidth="1"/>
    <col min="18" max="18" width="4.44140625" bestFit="1" customWidth="1"/>
    <col min="19" max="19" width="7.44140625" bestFit="1" customWidth="1"/>
    <col min="20" max="20" width="5.44140625" bestFit="1" customWidth="1"/>
    <col min="21" max="21" width="1.6640625" customWidth="1"/>
    <col min="22" max="22" width="4.44140625" bestFit="1" customWidth="1"/>
    <col min="23" max="23" width="7.44140625" bestFit="1" customWidth="1"/>
    <col min="24" max="24" width="5.44140625" customWidth="1"/>
    <col min="25" max="25" width="1.6640625" customWidth="1"/>
    <col min="26" max="26" width="4.44140625" bestFit="1" customWidth="1"/>
    <col min="27" max="27" width="7.44140625" bestFit="1" customWidth="1"/>
    <col min="28" max="28" width="5.44140625" customWidth="1"/>
    <col min="29" max="29" width="6.6640625" customWidth="1"/>
    <col min="30" max="30" width="4.44140625" customWidth="1"/>
    <col min="31" max="31" width="7.44140625" customWidth="1"/>
    <col min="32" max="32" width="7.6640625" bestFit="1" customWidth="1"/>
    <col min="33" max="33" width="7.88671875" customWidth="1"/>
    <col min="34" max="34" width="5.5546875" bestFit="1" customWidth="1"/>
    <col min="35" max="35" width="7.44140625" customWidth="1"/>
    <col min="36" max="36" width="5.44140625" customWidth="1"/>
    <col min="37" max="37" width="5" customWidth="1"/>
    <col min="38" max="38" width="4.44140625" customWidth="1"/>
    <col min="39" max="39" width="7.44140625" hidden="1" customWidth="1"/>
    <col min="40" max="40" width="5.44140625" hidden="1" customWidth="1"/>
    <col min="41" max="41" width="0.33203125" customWidth="1"/>
    <col min="42" max="42" width="4.44140625" customWidth="1"/>
    <col min="43" max="43" width="7.44140625" customWidth="1"/>
    <col min="44" max="44" width="5.44140625" customWidth="1"/>
  </cols>
  <sheetData>
    <row r="1" spans="1:41" ht="21" x14ac:dyDescent="0.4">
      <c r="A1" s="59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/>
    </row>
    <row r="2" spans="1:41" ht="15.6" x14ac:dyDescent="0.3">
      <c r="A2" s="62" t="s">
        <v>60</v>
      </c>
      <c r="B2" s="63"/>
      <c r="C2" s="64"/>
      <c r="D2" s="19" t="s">
        <v>89</v>
      </c>
      <c r="E2" s="65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41" x14ac:dyDescent="0.3">
      <c r="AM3" t="s">
        <v>11</v>
      </c>
      <c r="AO3" t="e">
        <f>VLOOKUP(D2,wday1,15,0)</f>
        <v>#N/A</v>
      </c>
    </row>
    <row r="4" spans="1:41" x14ac:dyDescent="0.3">
      <c r="AM4" t="s">
        <v>12</v>
      </c>
      <c r="AO4">
        <f>VLOOKUP($D$2,wday2,15,FALSE)</f>
        <v>0</v>
      </c>
    </row>
    <row r="5" spans="1:41" x14ac:dyDescent="0.3">
      <c r="AM5" t="s">
        <v>13</v>
      </c>
      <c r="AO5" t="e">
        <f>VLOOKUP($D$2,wday3,15,FALSE)</f>
        <v>#N/A</v>
      </c>
    </row>
    <row r="6" spans="1:41" x14ac:dyDescent="0.3">
      <c r="AM6" t="s">
        <v>14</v>
      </c>
      <c r="AO6" t="e">
        <f>VLOOKUP($D$2,wday4,15,FALSE)</f>
        <v>#N/A</v>
      </c>
    </row>
    <row r="7" spans="1:41" x14ac:dyDescent="0.3">
      <c r="AM7" t="s">
        <v>15</v>
      </c>
      <c r="AO7">
        <f>VLOOKUP($D$2,wday5,15,FALSE)</f>
        <v>0</v>
      </c>
    </row>
    <row r="8" spans="1:41" x14ac:dyDescent="0.3">
      <c r="AM8" t="s">
        <v>16</v>
      </c>
      <c r="AO8" t="e">
        <f>VLOOKUP($D$2,wday6,15,FALSE)</f>
        <v>#N/A</v>
      </c>
    </row>
    <row r="9" spans="1:41" x14ac:dyDescent="0.3">
      <c r="AM9" t="s">
        <v>17</v>
      </c>
      <c r="AO9" t="e">
        <f>VLOOKUP($D$2,wday7,15,FALSE)</f>
        <v>#N/A</v>
      </c>
    </row>
    <row r="10" spans="1:41" x14ac:dyDescent="0.3">
      <c r="AM10" t="s">
        <v>18</v>
      </c>
      <c r="AO10">
        <f>VLOOKUP($D$2,wday8,15,FALSE)</f>
        <v>0</v>
      </c>
    </row>
    <row r="11" spans="1:41" x14ac:dyDescent="0.3">
      <c r="AM11" t="s">
        <v>19</v>
      </c>
      <c r="AO11" t="e">
        <f>VLOOKUP($D$2,wday9,15,FALSE)</f>
        <v>#N/A</v>
      </c>
    </row>
    <row r="12" spans="1:41" x14ac:dyDescent="0.3">
      <c r="AM12" t="s">
        <v>20</v>
      </c>
      <c r="AO12" t="e">
        <f>VLOOKUP($D$2,wday10,15,FALSE)</f>
        <v>#N/A</v>
      </c>
    </row>
    <row r="13" spans="1:41" x14ac:dyDescent="0.3">
      <c r="AM13" t="s">
        <v>21</v>
      </c>
      <c r="AO13">
        <f>VLOOKUP($D$2,wday11,15,FALSE)</f>
        <v>0</v>
      </c>
    </row>
    <row r="14" spans="1:41" x14ac:dyDescent="0.3">
      <c r="AM14" t="s">
        <v>22</v>
      </c>
      <c r="AO14" t="e">
        <f>VLOOKUP($D$2,wday12,15,FALSE)</f>
        <v>#N/A</v>
      </c>
    </row>
    <row r="15" spans="1:41" x14ac:dyDescent="0.3">
      <c r="AM15" t="s">
        <v>23</v>
      </c>
      <c r="AO15" t="e">
        <f>VLOOKUP($D$2,wday13,15,FALSE)</f>
        <v>#N/A</v>
      </c>
    </row>
    <row r="16" spans="1:41" x14ac:dyDescent="0.3">
      <c r="AM16" t="s">
        <v>24</v>
      </c>
      <c r="AO16">
        <f>VLOOKUP($D$2,wday14,15,FALSE)</f>
        <v>0</v>
      </c>
    </row>
    <row r="17" spans="39:41" x14ac:dyDescent="0.3">
      <c r="AM17" t="s">
        <v>25</v>
      </c>
      <c r="AO17" t="e">
        <f>VLOOKUP($D$2,wday15,15,FALSE)</f>
        <v>#N/A</v>
      </c>
    </row>
    <row r="18" spans="39:41" x14ac:dyDescent="0.3">
      <c r="AM18" t="s">
        <v>26</v>
      </c>
      <c r="AO18" t="e">
        <f>VLOOKUP($D$2,wday16,15,FALSE)</f>
        <v>#N/A</v>
      </c>
    </row>
    <row r="19" spans="39:41" x14ac:dyDescent="0.3">
      <c r="AM19" t="s">
        <v>27</v>
      </c>
      <c r="AO19">
        <f>VLOOKUP($D$2,wday17,15,FALSE)</f>
        <v>0</v>
      </c>
    </row>
    <row r="20" spans="39:41" x14ac:dyDescent="0.3">
      <c r="AM20" t="s">
        <v>28</v>
      </c>
      <c r="AO20" t="e">
        <f>VLOOKUP($D$2,wday18,15,FALSE)</f>
        <v>#N/A</v>
      </c>
    </row>
    <row r="21" spans="39:41" x14ac:dyDescent="0.3">
      <c r="AM21" t="s">
        <v>29</v>
      </c>
      <c r="AO21" t="e">
        <f>VLOOKUP($D$2,wday19,15,FALSE)</f>
        <v>#N/A</v>
      </c>
    </row>
    <row r="22" spans="39:41" x14ac:dyDescent="0.3">
      <c r="AM22" t="s">
        <v>30</v>
      </c>
      <c r="AO22">
        <f>VLOOKUP($D$2,wday20,15,FALSE)</f>
        <v>0</v>
      </c>
    </row>
    <row r="23" spans="39:41" x14ac:dyDescent="0.3">
      <c r="AM23" t="s">
        <v>31</v>
      </c>
      <c r="AO23" t="e">
        <f>VLOOKUP($D$2,wday21,15,FALSE)</f>
        <v>#N/A</v>
      </c>
    </row>
    <row r="24" spans="39:41" x14ac:dyDescent="0.3">
      <c r="AM24" t="s">
        <v>32</v>
      </c>
      <c r="AO24" t="e">
        <f>VLOOKUP($D$2,wday22,15,FALSE)</f>
        <v>#N/A</v>
      </c>
    </row>
    <row r="25" spans="39:41" x14ac:dyDescent="0.3">
      <c r="AM25" t="s">
        <v>33</v>
      </c>
      <c r="AO25">
        <f>VLOOKUP($D$2,wday23,15,FALSE)</f>
        <v>0</v>
      </c>
    </row>
    <row r="26" spans="39:41" x14ac:dyDescent="0.3">
      <c r="AM26" t="s">
        <v>34</v>
      </c>
      <c r="AO26" t="e">
        <f>VLOOKUP($D$2,wday24,15,FALSE)</f>
        <v>#N/A</v>
      </c>
    </row>
    <row r="27" spans="39:41" x14ac:dyDescent="0.3">
      <c r="AM27" t="s">
        <v>35</v>
      </c>
      <c r="AO27" t="e">
        <f>VLOOKUP($D$2,wday25,15,FALSE)</f>
        <v>#N/A</v>
      </c>
    </row>
    <row r="28" spans="39:41" x14ac:dyDescent="0.3">
      <c r="AM28" t="s">
        <v>36</v>
      </c>
      <c r="AO28">
        <f>VLOOKUP($D$2,wday26,15,FALSE)</f>
        <v>0</v>
      </c>
    </row>
    <row r="29" spans="39:41" x14ac:dyDescent="0.3">
      <c r="AM29" t="s">
        <v>37</v>
      </c>
      <c r="AO29" t="e">
        <f>VLOOKUP($D$2,wday27,15,FALSE)</f>
        <v>#N/A</v>
      </c>
    </row>
    <row r="30" spans="39:41" x14ac:dyDescent="0.3">
      <c r="AM30" t="s">
        <v>38</v>
      </c>
      <c r="AO30" t="e">
        <f>VLOOKUP($D$2,wday28,15,FALSE)</f>
        <v>#N/A</v>
      </c>
    </row>
    <row r="31" spans="39:41" x14ac:dyDescent="0.3">
      <c r="AM31" t="s">
        <v>39</v>
      </c>
      <c r="AO31">
        <f>VLOOKUP($D$2,wday29,15,FALSE)</f>
        <v>0</v>
      </c>
    </row>
    <row r="32" spans="39:41" x14ac:dyDescent="0.3">
      <c r="AM32" t="s">
        <v>40</v>
      </c>
      <c r="AO32" t="e">
        <f>VLOOKUP($D$2,wday30,15,FALSE)</f>
        <v>#N/A</v>
      </c>
    </row>
    <row r="33" spans="39:41" x14ac:dyDescent="0.3">
      <c r="AM33" t="s">
        <v>41</v>
      </c>
      <c r="AO33" t="e">
        <f>VLOOKUP($D$2,wday31,15,FALSE)</f>
        <v>#N/A</v>
      </c>
    </row>
    <row r="34" spans="39:41" x14ac:dyDescent="0.3">
      <c r="AM34" t="s">
        <v>42</v>
      </c>
      <c r="AO34">
        <f>VLOOKUP($D$2,wday32,15,FALSE)</f>
        <v>0</v>
      </c>
    </row>
    <row r="35" spans="39:41" x14ac:dyDescent="0.3">
      <c r="AM35" t="s">
        <v>43</v>
      </c>
      <c r="AO35" t="e">
        <f>VLOOKUP($D$2,wday33,15,FALSE)</f>
        <v>#N/A</v>
      </c>
    </row>
    <row r="36" spans="39:41" x14ac:dyDescent="0.3">
      <c r="AM36" t="s">
        <v>44</v>
      </c>
      <c r="AO36" t="e">
        <f>VLOOKUP($D$2,wday34,15,FALSE)</f>
        <v>#N/A</v>
      </c>
    </row>
    <row r="37" spans="39:41" x14ac:dyDescent="0.3">
      <c r="AM37" t="s">
        <v>45</v>
      </c>
      <c r="AO37">
        <f>VLOOKUP($D$2,wday35,15,FALSE)</f>
        <v>0</v>
      </c>
    </row>
    <row r="38" spans="39:41" x14ac:dyDescent="0.3">
      <c r="AM38" t="s">
        <v>46</v>
      </c>
      <c r="AO38" t="e">
        <f>VLOOKUP($D$2,wday36,15,FALSE)</f>
        <v>#N/A</v>
      </c>
    </row>
    <row r="39" spans="39:41" x14ac:dyDescent="0.3">
      <c r="AM39" t="s">
        <v>47</v>
      </c>
      <c r="AO39" t="e">
        <f>VLOOKUP($D$2,wday37,15,FALSE)</f>
        <v>#N/A</v>
      </c>
    </row>
    <row r="40" spans="39:41" x14ac:dyDescent="0.3">
      <c r="AM40" t="s">
        <v>48</v>
      </c>
      <c r="AO40">
        <f>VLOOKUP($D$2,wday38,15,FALSE)</f>
        <v>0</v>
      </c>
    </row>
    <row r="41" spans="39:41" x14ac:dyDescent="0.3">
      <c r="AM41" t="s">
        <v>49</v>
      </c>
      <c r="AO41" t="e">
        <f>VLOOKUP($D$2,wday39,15,FALSE)</f>
        <v>#N/A</v>
      </c>
    </row>
    <row r="42" spans="39:41" x14ac:dyDescent="0.3">
      <c r="AM42" t="s">
        <v>50</v>
      </c>
      <c r="AO42" t="e">
        <f>VLOOKUP($D$2,wday40,15,FALSE)</f>
        <v>#N/A</v>
      </c>
    </row>
    <row r="43" spans="39:41" x14ac:dyDescent="0.3">
      <c r="AM43" t="s">
        <v>51</v>
      </c>
      <c r="AO43">
        <f>VLOOKUP($D$2,wday41,15,FALSE)</f>
        <v>0</v>
      </c>
    </row>
    <row r="44" spans="39:41" x14ac:dyDescent="0.3">
      <c r="AM44" t="s">
        <v>52</v>
      </c>
      <c r="AO44" t="e">
        <f>VLOOKUP($D$2,wday42,15,FALSE)</f>
        <v>#N/A</v>
      </c>
    </row>
    <row r="45" spans="39:41" x14ac:dyDescent="0.3">
      <c r="AM45" t="s">
        <v>53</v>
      </c>
      <c r="AO45" t="e">
        <f>VLOOKUP($D$2,wday43,15,FALSE)</f>
        <v>#N/A</v>
      </c>
    </row>
    <row r="46" spans="39:41" x14ac:dyDescent="0.3">
      <c r="AM46" t="s">
        <v>54</v>
      </c>
      <c r="AO46">
        <f>VLOOKUP($D$2,wday44,15,FALSE)</f>
        <v>0</v>
      </c>
    </row>
    <row r="47" spans="39:41" x14ac:dyDescent="0.3">
      <c r="AM47" t="s">
        <v>55</v>
      </c>
      <c r="AO47" t="e">
        <f>VLOOKUP($D$2,wday45,15,FALSE)</f>
        <v>#N/A</v>
      </c>
    </row>
    <row r="48" spans="39:41" x14ac:dyDescent="0.3">
      <c r="AM48" t="s">
        <v>56</v>
      </c>
      <c r="AO48" t="e">
        <f>VLOOKUP($D$2,wday46,15,FALSE)</f>
        <v>#N/A</v>
      </c>
    </row>
    <row r="49" spans="39:41" x14ac:dyDescent="0.3">
      <c r="AM49" t="s">
        <v>57</v>
      </c>
      <c r="AO49">
        <f>VLOOKUP($D$2,wday47,15,FALSE)</f>
        <v>0</v>
      </c>
    </row>
    <row r="50" spans="39:41" x14ac:dyDescent="0.3">
      <c r="AM50" t="s">
        <v>58</v>
      </c>
      <c r="AO50" t="e">
        <f>VLOOKUP($D$2,wday48,15,FALSE)</f>
        <v>#N/A</v>
      </c>
    </row>
  </sheetData>
  <mergeCells count="3">
    <mergeCell ref="A1:T1"/>
    <mergeCell ref="A2:C2"/>
    <mergeCell ref="E2:T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Exercises!$C$2:$C$19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5"/>
  <sheetViews>
    <sheetView tabSelected="1" workbookViewId="0"/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v>42450</v>
      </c>
      <c r="C1" s="76" t="s">
        <v>59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42450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46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6" si="0">C5*D5</f>
        <v>0</v>
      </c>
      <c r="F5" s="25"/>
      <c r="G5" s="26"/>
      <c r="H5" s="27">
        <f t="shared" ref="H5:H6" si="1">F5*G5</f>
        <v>0</v>
      </c>
      <c r="I5" s="34"/>
      <c r="J5" s="35"/>
      <c r="K5" s="36">
        <f t="shared" ref="K5:K6" si="2">I5*J5</f>
        <v>0</v>
      </c>
      <c r="L5" s="41" t="e">
        <f>#REF!*#REF!</f>
        <v>#REF!</v>
      </c>
      <c r="M5" s="43">
        <f t="shared" ref="M5:M6" si="3">SUM(I5,F5,C5)</f>
        <v>0</v>
      </c>
      <c r="N5" s="44">
        <f t="shared" ref="N5:N6" si="4">SUM(J5,G5,D5)</f>
        <v>0</v>
      </c>
      <c r="O5" s="45">
        <f t="shared" ref="O5:O6" si="5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4"/>
        <v>0</v>
      </c>
      <c r="O6" s="45">
        <f t="shared" si="5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ref="E7:E8" si="6">C7*D7</f>
        <v>0</v>
      </c>
      <c r="F7" s="25"/>
      <c r="G7" s="26"/>
      <c r="H7" s="27">
        <f t="shared" ref="H7:H8" si="7">F7*G7</f>
        <v>0</v>
      </c>
      <c r="I7" s="34"/>
      <c r="J7" s="35"/>
      <c r="K7" s="36">
        <f t="shared" ref="K7:K8" si="8">I7*J7</f>
        <v>0</v>
      </c>
      <c r="L7" s="41" t="e">
        <f>#REF!*#REF!</f>
        <v>#REF!</v>
      </c>
      <c r="M7" s="43">
        <f t="shared" ref="M7:M8" si="9">SUM(I7,F7,C7)</f>
        <v>0</v>
      </c>
      <c r="N7" s="44">
        <f t="shared" ref="N7:N8" si="10">SUM(J7,G7,D7)</f>
        <v>0</v>
      </c>
      <c r="O7" s="45">
        <f t="shared" ref="O7:O8" si="11">M7*N7</f>
        <v>0</v>
      </c>
      <c r="P7" s="47"/>
      <c r="Q7" s="47"/>
      <c r="R7" s="48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6"/>
        <v>0</v>
      </c>
      <c r="F8" s="25"/>
      <c r="G8" s="26"/>
      <c r="H8" s="27">
        <f t="shared" si="7"/>
        <v>0</v>
      </c>
      <c r="I8" s="34"/>
      <c r="J8" s="35"/>
      <c r="K8" s="36">
        <f t="shared" si="8"/>
        <v>0</v>
      </c>
      <c r="L8" s="41" t="e">
        <f>#REF!*#REF!</f>
        <v>#REF!</v>
      </c>
      <c r="M8" s="43">
        <f t="shared" si="9"/>
        <v>0</v>
      </c>
      <c r="N8" s="44">
        <f t="shared" si="10"/>
        <v>0</v>
      </c>
      <c r="O8" s="45">
        <f t="shared" si="11"/>
        <v>0</v>
      </c>
      <c r="P8" s="47"/>
      <c r="Q8" s="47"/>
      <c r="R8" s="48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ref="E9" si="12">C9*D9</f>
        <v>0</v>
      </c>
      <c r="F9" s="25"/>
      <c r="G9" s="26"/>
      <c r="H9" s="27">
        <f t="shared" ref="H9" si="13">F9*G9</f>
        <v>0</v>
      </c>
      <c r="I9" s="34"/>
      <c r="J9" s="35"/>
      <c r="K9" s="36">
        <f t="shared" ref="K9" si="14">I9*J9</f>
        <v>0</v>
      </c>
      <c r="L9" s="41" t="e">
        <f>#REF!*#REF!</f>
        <v>#REF!</v>
      </c>
      <c r="M9" s="43">
        <f t="shared" ref="M9" si="15">SUM(I9,F9,C9)</f>
        <v>0</v>
      </c>
      <c r="N9" s="44">
        <f t="shared" ref="N9" si="16">SUM(J9,G9,D9)</f>
        <v>0</v>
      </c>
      <c r="O9" s="45">
        <f t="shared" ref="O9" si="17">M9*N9</f>
        <v>0</v>
      </c>
      <c r="P9" s="49"/>
      <c r="Q9" s="49"/>
      <c r="R9" s="50"/>
    </row>
    <row r="10" spans="1:18" x14ac:dyDescent="0.3">
      <c r="A10" s="68">
        <f>A2+2</f>
        <v>42452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46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4" si="18">C13*D13</f>
        <v>0</v>
      </c>
      <c r="F13" s="25"/>
      <c r="G13" s="26"/>
      <c r="H13" s="27">
        <f t="shared" ref="H13:H14" si="19">F13*G13</f>
        <v>0</v>
      </c>
      <c r="I13" s="34"/>
      <c r="J13" s="35"/>
      <c r="K13" s="36">
        <f t="shared" ref="K13:K14" si="20">I13*J13</f>
        <v>0</v>
      </c>
      <c r="L13" s="41" t="e">
        <f>#REF!*#REF!</f>
        <v>#REF!</v>
      </c>
      <c r="M13" s="43">
        <f t="shared" ref="M13:M14" si="21">SUM(I13,F13,C13)</f>
        <v>0</v>
      </c>
      <c r="N13" s="44">
        <f t="shared" ref="N13:N14" si="22">SUM(J13,G13,D13)</f>
        <v>0</v>
      </c>
      <c r="O13" s="45">
        <f t="shared" ref="O13:O14" si="23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18"/>
        <v>0</v>
      </c>
      <c r="F14" s="25"/>
      <c r="G14" s="26"/>
      <c r="H14" s="27">
        <f t="shared" si="19"/>
        <v>0</v>
      </c>
      <c r="I14" s="34"/>
      <c r="J14" s="35"/>
      <c r="K14" s="36">
        <f t="shared" si="20"/>
        <v>0</v>
      </c>
      <c r="L14" s="41" t="e">
        <f>#REF!*#REF!</f>
        <v>#REF!</v>
      </c>
      <c r="M14" s="43">
        <f t="shared" si="21"/>
        <v>0</v>
      </c>
      <c r="N14" s="44">
        <f t="shared" si="22"/>
        <v>0</v>
      </c>
      <c r="O14" s="45">
        <f t="shared" si="23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ref="E15:E16" si="24">C15*D15</f>
        <v>0</v>
      </c>
      <c r="F15" s="25"/>
      <c r="G15" s="26"/>
      <c r="H15" s="27">
        <f t="shared" ref="H15:H16" si="25">F15*G15</f>
        <v>0</v>
      </c>
      <c r="I15" s="34"/>
      <c r="J15" s="35"/>
      <c r="K15" s="36">
        <f t="shared" ref="K15:K16" si="26">I15*J15</f>
        <v>0</v>
      </c>
      <c r="L15" s="41" t="e">
        <f>#REF!*#REF!</f>
        <v>#REF!</v>
      </c>
      <c r="M15" s="43">
        <f t="shared" ref="M15:M16" si="27">SUM(I15,F15,C15)</f>
        <v>0</v>
      </c>
      <c r="N15" s="44">
        <f t="shared" ref="N15:N16" si="28">SUM(J15,G15,D15)</f>
        <v>0</v>
      </c>
      <c r="O15" s="45">
        <f t="shared" ref="O15:O16" si="29">M15*N15</f>
        <v>0</v>
      </c>
      <c r="P15" s="47"/>
      <c r="Q15" s="47"/>
      <c r="R15" s="48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24"/>
        <v>0</v>
      </c>
      <c r="F16" s="25"/>
      <c r="G16" s="26"/>
      <c r="H16" s="27">
        <f t="shared" si="25"/>
        <v>0</v>
      </c>
      <c r="I16" s="34"/>
      <c r="J16" s="35"/>
      <c r="K16" s="36">
        <f t="shared" si="26"/>
        <v>0</v>
      </c>
      <c r="L16" s="41" t="e">
        <f>#REF!*#REF!</f>
        <v>#REF!</v>
      </c>
      <c r="M16" s="43">
        <f t="shared" si="27"/>
        <v>0</v>
      </c>
      <c r="N16" s="44">
        <f t="shared" si="28"/>
        <v>0</v>
      </c>
      <c r="O16" s="45">
        <f t="shared" si="29"/>
        <v>0</v>
      </c>
      <c r="P16" s="47"/>
      <c r="Q16" s="47"/>
      <c r="R16" s="48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ref="E17" si="30">C17*D17</f>
        <v>0</v>
      </c>
      <c r="F17" s="25"/>
      <c r="G17" s="26"/>
      <c r="H17" s="27">
        <f t="shared" ref="H17" si="31">F17*G17</f>
        <v>0</v>
      </c>
      <c r="I17" s="34"/>
      <c r="J17" s="35"/>
      <c r="K17" s="36">
        <f t="shared" ref="K17" si="32">I17*J17</f>
        <v>0</v>
      </c>
      <c r="L17" s="41" t="e">
        <f>#REF!*#REF!</f>
        <v>#REF!</v>
      </c>
      <c r="M17" s="43">
        <f t="shared" ref="M17" si="33">SUM(I17,F17,C17)</f>
        <v>0</v>
      </c>
      <c r="N17" s="44">
        <f t="shared" ref="N17" si="34">SUM(J17,G17,D17)</f>
        <v>0</v>
      </c>
      <c r="O17" s="45">
        <f t="shared" ref="O17" si="35">M17*N17</f>
        <v>0</v>
      </c>
      <c r="P17" s="49"/>
      <c r="Q17" s="49"/>
      <c r="R17" s="50"/>
    </row>
    <row r="18" spans="1:18" x14ac:dyDescent="0.3">
      <c r="A18" s="68">
        <f>A10+2</f>
        <v>42454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46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36">C21*D21</f>
        <v>0</v>
      </c>
      <c r="F21" s="25"/>
      <c r="G21" s="26"/>
      <c r="H21" s="27">
        <f t="shared" ref="H21:H25" si="37">F21*G21</f>
        <v>0</v>
      </c>
      <c r="I21" s="34"/>
      <c r="J21" s="35"/>
      <c r="K21" s="36">
        <f t="shared" ref="K21:K25" si="38">I21*J21</f>
        <v>0</v>
      </c>
      <c r="L21" s="41" t="e">
        <f>#REF!*#REF!</f>
        <v>#REF!</v>
      </c>
      <c r="M21" s="43">
        <f t="shared" ref="M21:M25" si="39">SUM(I21,F21,C21)</f>
        <v>0</v>
      </c>
      <c r="N21" s="44">
        <f t="shared" ref="N21:N25" si="40">SUM(J21,G21,D21)</f>
        <v>0</v>
      </c>
      <c r="O21" s="45">
        <f t="shared" ref="O21:O25" si="41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ref="E22:E23" si="42">C22*D22</f>
        <v>0</v>
      </c>
      <c r="F22" s="25"/>
      <c r="G22" s="26"/>
      <c r="H22" s="27">
        <f t="shared" ref="H22:H23" si="43">F22*G22</f>
        <v>0</v>
      </c>
      <c r="I22" s="34"/>
      <c r="J22" s="35"/>
      <c r="K22" s="36">
        <f t="shared" ref="K22:K23" si="44">I22*J22</f>
        <v>0</v>
      </c>
      <c r="L22" s="41" t="e">
        <f>#REF!*#REF!</f>
        <v>#REF!</v>
      </c>
      <c r="M22" s="43">
        <f t="shared" ref="M22:M23" si="45">SUM(I22,F22,C22)</f>
        <v>0</v>
      </c>
      <c r="N22" s="44">
        <f t="shared" ref="N22:N23" si="46">SUM(J22,G22,D22)</f>
        <v>0</v>
      </c>
      <c r="O22" s="45">
        <f t="shared" ref="O22:O23" si="47">M22*N22</f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42"/>
        <v>0</v>
      </c>
      <c r="F23" s="25"/>
      <c r="G23" s="26"/>
      <c r="H23" s="27">
        <f t="shared" si="43"/>
        <v>0</v>
      </c>
      <c r="I23" s="34"/>
      <c r="J23" s="35"/>
      <c r="K23" s="36">
        <f t="shared" si="44"/>
        <v>0</v>
      </c>
      <c r="L23" s="41" t="e">
        <f>#REF!*#REF!</f>
        <v>#REF!</v>
      </c>
      <c r="M23" s="43">
        <f t="shared" si="45"/>
        <v>0</v>
      </c>
      <c r="N23" s="44">
        <f t="shared" si="46"/>
        <v>0</v>
      </c>
      <c r="O23" s="45">
        <f t="shared" si="47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ref="E24" si="48">C24*D24</f>
        <v>0</v>
      </c>
      <c r="F24" s="25"/>
      <c r="G24" s="26"/>
      <c r="H24" s="27">
        <f t="shared" ref="H24" si="49">F24*G24</f>
        <v>0</v>
      </c>
      <c r="I24" s="34"/>
      <c r="J24" s="35"/>
      <c r="K24" s="36">
        <f t="shared" ref="K24" si="50">I24*J24</f>
        <v>0</v>
      </c>
      <c r="L24" s="41" t="e">
        <f>#REF!*#REF!</f>
        <v>#REF!</v>
      </c>
      <c r="M24" s="43">
        <f t="shared" ref="M24" si="51">SUM(I24,F24,C24)</f>
        <v>0</v>
      </c>
      <c r="N24" s="44">
        <f t="shared" ref="N24" si="52">SUM(J24,G24,D24)</f>
        <v>0</v>
      </c>
      <c r="O24" s="45">
        <f t="shared" ref="O24" si="53">M24*N24</f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36"/>
        <v>0</v>
      </c>
      <c r="F25" s="28"/>
      <c r="G25" s="29"/>
      <c r="H25" s="30">
        <f t="shared" si="37"/>
        <v>0</v>
      </c>
      <c r="I25" s="37"/>
      <c r="J25" s="38"/>
      <c r="K25" s="39">
        <f t="shared" si="38"/>
        <v>0</v>
      </c>
      <c r="L25" s="42" t="e">
        <f>#REF!*#REF!</f>
        <v>#REF!</v>
      </c>
      <c r="M25" s="52">
        <f t="shared" si="39"/>
        <v>0</v>
      </c>
      <c r="N25" s="53">
        <f t="shared" si="40"/>
        <v>0</v>
      </c>
      <c r="O25" s="54">
        <f t="shared" si="41"/>
        <v>0</v>
      </c>
      <c r="P25" s="74"/>
      <c r="Q25" s="74"/>
      <c r="R25" s="75"/>
    </row>
  </sheetData>
  <mergeCells count="22">
    <mergeCell ref="P19:R25"/>
    <mergeCell ref="F10:H10"/>
    <mergeCell ref="I10:K10"/>
    <mergeCell ref="C1:R1"/>
    <mergeCell ref="C18:E18"/>
    <mergeCell ref="F18:H18"/>
    <mergeCell ref="I18:K18"/>
    <mergeCell ref="C2:E2"/>
    <mergeCell ref="F2:H2"/>
    <mergeCell ref="I2:K2"/>
    <mergeCell ref="C10:E10"/>
    <mergeCell ref="A10:B10"/>
    <mergeCell ref="A2:B2"/>
    <mergeCell ref="A18:B18"/>
    <mergeCell ref="P10:R10"/>
    <mergeCell ref="P11:R14"/>
    <mergeCell ref="M2:O2"/>
    <mergeCell ref="P2:R2"/>
    <mergeCell ref="P3:R6"/>
    <mergeCell ref="M10:O10"/>
    <mergeCell ref="P18:R18"/>
    <mergeCell ref="M18:O18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Week1!B1+7</f>
        <v>42457</v>
      </c>
      <c r="C1" s="76" t="s">
        <v>84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42457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42459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42461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0:R10"/>
    <mergeCell ref="P11:R14"/>
    <mergeCell ref="P18:R18"/>
    <mergeCell ref="P19:R25"/>
    <mergeCell ref="A18:B18"/>
    <mergeCell ref="C18:E18"/>
    <mergeCell ref="F18:H18"/>
    <mergeCell ref="I18:K18"/>
    <mergeCell ref="M18:O18"/>
    <mergeCell ref="A10:B10"/>
    <mergeCell ref="C10:E10"/>
    <mergeCell ref="F10:H10"/>
    <mergeCell ref="I10:K10"/>
    <mergeCell ref="M10:O10"/>
    <mergeCell ref="P3:R6"/>
    <mergeCell ref="C1:R1"/>
    <mergeCell ref="A2:B2"/>
    <mergeCell ref="C2:E2"/>
    <mergeCell ref="F2:H2"/>
    <mergeCell ref="I2:K2"/>
    <mergeCell ref="M2:O2"/>
    <mergeCell ref="P2:R2"/>
  </mergeCells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5"/>
  <sheetViews>
    <sheetView workbookViewId="0">
      <selection activeCell="B1" sqref="B1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Week2!B1+7</f>
        <v>42464</v>
      </c>
      <c r="C1" s="76" t="s">
        <v>65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42464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42466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42468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9:R25"/>
    <mergeCell ref="C18:E18"/>
    <mergeCell ref="F18:H18"/>
    <mergeCell ref="I18:K18"/>
    <mergeCell ref="M18:O18"/>
    <mergeCell ref="P18:R18"/>
    <mergeCell ref="P11:R14"/>
    <mergeCell ref="A18:B18"/>
    <mergeCell ref="C1:R1"/>
    <mergeCell ref="A2:B2"/>
    <mergeCell ref="C2:E2"/>
    <mergeCell ref="F2:H2"/>
    <mergeCell ref="I2:K2"/>
    <mergeCell ref="M2:O2"/>
    <mergeCell ref="P2:R2"/>
    <mergeCell ref="P3:R6"/>
    <mergeCell ref="A10:B10"/>
    <mergeCell ref="C10:E10"/>
    <mergeCell ref="F10:H10"/>
    <mergeCell ref="I10:K10"/>
    <mergeCell ref="M10:O10"/>
    <mergeCell ref="P10:R10"/>
  </mergeCells>
  <pageMargins left="0.7" right="0.7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Week3!B1+7</f>
        <v>42471</v>
      </c>
      <c r="C1" s="76" t="s">
        <v>66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42471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42473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42475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Week4!B1+7</f>
        <v>42478</v>
      </c>
      <c r="C1" s="76" t="s">
        <v>67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42478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42480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42482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Week5!B1+7</f>
        <v>42485</v>
      </c>
      <c r="C1" s="76" t="s">
        <v>68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42485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42487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42489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workbookViewId="0">
      <selection activeCell="A2" sqref="A2:R2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2" width="5.44140625" hidden="1" customWidth="1"/>
    <col min="13" max="13" width="4.88671875" bestFit="1" customWidth="1"/>
    <col min="14" max="14" width="7.88671875" bestFit="1" customWidth="1"/>
    <col min="15" max="15" width="6" bestFit="1" customWidth="1"/>
  </cols>
  <sheetData>
    <row r="1" spans="1:18" ht="21" x14ac:dyDescent="0.4">
      <c r="A1" s="20" t="s">
        <v>64</v>
      </c>
      <c r="B1" s="21">
        <f>Week6!B1+7</f>
        <v>42492</v>
      </c>
      <c r="C1" s="76" t="s">
        <v>69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x14ac:dyDescent="0.3">
      <c r="A2" s="68">
        <f>B1</f>
        <v>42492</v>
      </c>
      <c r="B2" s="69"/>
      <c r="C2" s="78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51"/>
      <c r="M2" s="70" t="s">
        <v>63</v>
      </c>
      <c r="N2" s="70"/>
      <c r="O2" s="70"/>
      <c r="P2" s="70" t="s">
        <v>3</v>
      </c>
      <c r="Q2" s="70"/>
      <c r="R2" s="71"/>
    </row>
    <row r="3" spans="1:18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4" t="s">
        <v>62</v>
      </c>
      <c r="M3" s="2" t="s">
        <v>10</v>
      </c>
      <c r="N3" s="3" t="s">
        <v>1</v>
      </c>
      <c r="O3" s="4" t="s">
        <v>62</v>
      </c>
      <c r="P3" s="72"/>
      <c r="Q3" s="72"/>
      <c r="R3" s="73"/>
    </row>
    <row r="4" spans="1:18" x14ac:dyDescent="0.3">
      <c r="A4" s="55" t="s">
        <v>88</v>
      </c>
      <c r="B4" s="16" t="s">
        <v>8</v>
      </c>
      <c r="C4" s="9"/>
      <c r="D4" s="10"/>
      <c r="E4" s="13">
        <f>C4*D4</f>
        <v>0</v>
      </c>
      <c r="F4" s="22"/>
      <c r="G4" s="23"/>
      <c r="H4" s="24">
        <f>F4*G4</f>
        <v>0</v>
      </c>
      <c r="I4" s="31"/>
      <c r="J4" s="32"/>
      <c r="K4" s="33">
        <f>I4*J4</f>
        <v>0</v>
      </c>
      <c r="L4" s="40" t="e">
        <f>#REF!*#REF!</f>
        <v>#REF!</v>
      </c>
      <c r="M4" s="43">
        <f>SUM(I4,F4,C4)</f>
        <v>0</v>
      </c>
      <c r="N4" s="44">
        <f>SUM(J4,G4,D4)</f>
        <v>0</v>
      </c>
      <c r="O4" s="45">
        <f>M4*N4</f>
        <v>0</v>
      </c>
      <c r="P4" s="72"/>
      <c r="Q4" s="72"/>
      <c r="R4" s="73"/>
    </row>
    <row r="5" spans="1:18" x14ac:dyDescent="0.3">
      <c r="A5" s="56" t="s">
        <v>83</v>
      </c>
      <c r="B5" s="18" t="s">
        <v>8</v>
      </c>
      <c r="C5" s="9"/>
      <c r="D5" s="10"/>
      <c r="E5" s="11">
        <f t="shared" ref="E5:E9" si="0">C5*D5</f>
        <v>0</v>
      </c>
      <c r="F5" s="25"/>
      <c r="G5" s="26"/>
      <c r="H5" s="27">
        <f t="shared" ref="H5:H9" si="1">F5*G5</f>
        <v>0</v>
      </c>
      <c r="I5" s="34"/>
      <c r="J5" s="35"/>
      <c r="K5" s="36">
        <f t="shared" ref="K5:K9" si="2">I5*J5</f>
        <v>0</v>
      </c>
      <c r="L5" s="41" t="e">
        <f>#REF!*#REF!</f>
        <v>#REF!</v>
      </c>
      <c r="M5" s="43">
        <f t="shared" ref="M5:N9" si="3">SUM(I5,F5,C5)</f>
        <v>0</v>
      </c>
      <c r="N5" s="44">
        <f t="shared" si="3"/>
        <v>0</v>
      </c>
      <c r="O5" s="45">
        <f t="shared" ref="O5:O9" si="4">M5*N5</f>
        <v>0</v>
      </c>
      <c r="P5" s="72"/>
      <c r="Q5" s="72"/>
      <c r="R5" s="73"/>
    </row>
    <row r="6" spans="1:18" x14ac:dyDescent="0.3">
      <c r="A6" s="56" t="s">
        <v>91</v>
      </c>
      <c r="B6" s="18" t="s">
        <v>81</v>
      </c>
      <c r="C6" s="9"/>
      <c r="D6" s="10"/>
      <c r="E6" s="11">
        <f t="shared" si="0"/>
        <v>0</v>
      </c>
      <c r="F6" s="25"/>
      <c r="G6" s="26"/>
      <c r="H6" s="27">
        <f t="shared" si="1"/>
        <v>0</v>
      </c>
      <c r="I6" s="34"/>
      <c r="J6" s="35"/>
      <c r="K6" s="36">
        <f t="shared" si="2"/>
        <v>0</v>
      </c>
      <c r="L6" s="41" t="e">
        <f>#REF!*#REF!</f>
        <v>#REF!</v>
      </c>
      <c r="M6" s="43">
        <f t="shared" si="3"/>
        <v>0</v>
      </c>
      <c r="N6" s="44">
        <f t="shared" si="3"/>
        <v>0</v>
      </c>
      <c r="O6" s="45">
        <f t="shared" si="4"/>
        <v>0</v>
      </c>
      <c r="P6" s="72"/>
      <c r="Q6" s="72"/>
      <c r="R6" s="73"/>
    </row>
    <row r="7" spans="1:18" x14ac:dyDescent="0.3">
      <c r="A7" s="56" t="s">
        <v>93</v>
      </c>
      <c r="B7" s="18" t="s">
        <v>94</v>
      </c>
      <c r="C7" s="9"/>
      <c r="D7" s="10"/>
      <c r="E7" s="11">
        <f t="shared" si="0"/>
        <v>0</v>
      </c>
      <c r="F7" s="25"/>
      <c r="G7" s="26"/>
      <c r="H7" s="27">
        <f t="shared" si="1"/>
        <v>0</v>
      </c>
      <c r="I7" s="34"/>
      <c r="J7" s="35"/>
      <c r="K7" s="36">
        <f t="shared" si="2"/>
        <v>0</v>
      </c>
      <c r="L7" s="41" t="e">
        <f>#REF!*#REF!</f>
        <v>#REF!</v>
      </c>
      <c r="M7" s="43">
        <f t="shared" si="3"/>
        <v>0</v>
      </c>
      <c r="N7" s="44">
        <f t="shared" si="3"/>
        <v>0</v>
      </c>
      <c r="O7" s="45">
        <f t="shared" si="4"/>
        <v>0</v>
      </c>
      <c r="P7" s="49"/>
      <c r="Q7" s="49"/>
      <c r="R7" s="50"/>
    </row>
    <row r="8" spans="1:18" x14ac:dyDescent="0.3">
      <c r="A8" s="56" t="s">
        <v>96</v>
      </c>
      <c r="B8" s="18" t="s">
        <v>97</v>
      </c>
      <c r="C8" s="9"/>
      <c r="D8" s="10"/>
      <c r="E8" s="11">
        <f t="shared" si="0"/>
        <v>0</v>
      </c>
      <c r="F8" s="25"/>
      <c r="G8" s="26"/>
      <c r="H8" s="27">
        <f t="shared" si="1"/>
        <v>0</v>
      </c>
      <c r="I8" s="34"/>
      <c r="J8" s="35"/>
      <c r="K8" s="36">
        <f t="shared" si="2"/>
        <v>0</v>
      </c>
      <c r="L8" s="41" t="e">
        <f>#REF!*#REF!</f>
        <v>#REF!</v>
      </c>
      <c r="M8" s="43">
        <f t="shared" si="3"/>
        <v>0</v>
      </c>
      <c r="N8" s="44">
        <f t="shared" si="3"/>
        <v>0</v>
      </c>
      <c r="O8" s="45">
        <f t="shared" si="4"/>
        <v>0</v>
      </c>
      <c r="P8" s="49"/>
      <c r="Q8" s="49"/>
      <c r="R8" s="50"/>
    </row>
    <row r="9" spans="1:18" x14ac:dyDescent="0.3">
      <c r="A9" s="56" t="s">
        <v>100</v>
      </c>
      <c r="B9" s="18" t="s">
        <v>101</v>
      </c>
      <c r="C9" s="9"/>
      <c r="D9" s="10"/>
      <c r="E9" s="11">
        <f t="shared" si="0"/>
        <v>0</v>
      </c>
      <c r="F9" s="25"/>
      <c r="G9" s="26"/>
      <c r="H9" s="27">
        <f t="shared" si="1"/>
        <v>0</v>
      </c>
      <c r="I9" s="34"/>
      <c r="J9" s="35"/>
      <c r="K9" s="36">
        <f t="shared" si="2"/>
        <v>0</v>
      </c>
      <c r="L9" s="41" t="e">
        <f>#REF!*#REF!</f>
        <v>#REF!</v>
      </c>
      <c r="M9" s="43">
        <f t="shared" si="3"/>
        <v>0</v>
      </c>
      <c r="N9" s="44">
        <f t="shared" si="3"/>
        <v>0</v>
      </c>
      <c r="O9" s="45">
        <f t="shared" si="4"/>
        <v>0</v>
      </c>
      <c r="P9" s="49"/>
      <c r="Q9" s="49"/>
      <c r="R9" s="50"/>
    </row>
    <row r="10" spans="1:18" x14ac:dyDescent="0.3">
      <c r="A10" s="68">
        <f>A2+2</f>
        <v>42494</v>
      </c>
      <c r="B10" s="69"/>
      <c r="C10" s="78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51"/>
      <c r="M10" s="70" t="s">
        <v>63</v>
      </c>
      <c r="N10" s="70"/>
      <c r="O10" s="70"/>
      <c r="P10" s="70" t="s">
        <v>3</v>
      </c>
      <c r="Q10" s="70"/>
      <c r="R10" s="71"/>
    </row>
    <row r="11" spans="1:18" x14ac:dyDescent="0.3">
      <c r="A11" s="1" t="s">
        <v>0</v>
      </c>
      <c r="B11" s="14" t="s">
        <v>9</v>
      </c>
      <c r="C11" s="3" t="s">
        <v>10</v>
      </c>
      <c r="D11" s="3" t="s">
        <v>1</v>
      </c>
      <c r="E11" s="4" t="s">
        <v>62</v>
      </c>
      <c r="F11" s="3" t="s">
        <v>10</v>
      </c>
      <c r="G11" s="3" t="s">
        <v>1</v>
      </c>
      <c r="H11" s="4" t="s">
        <v>62</v>
      </c>
      <c r="I11" s="2" t="s">
        <v>10</v>
      </c>
      <c r="J11" s="3" t="s">
        <v>1</v>
      </c>
      <c r="K11" s="4" t="s">
        <v>2</v>
      </c>
      <c r="L11" s="4" t="s">
        <v>62</v>
      </c>
      <c r="M11" s="2" t="s">
        <v>10</v>
      </c>
      <c r="N11" s="3" t="s">
        <v>1</v>
      </c>
      <c r="O11" s="4" t="s">
        <v>62</v>
      </c>
      <c r="P11" s="72"/>
      <c r="Q11" s="72"/>
      <c r="R11" s="73"/>
    </row>
    <row r="12" spans="1:18" x14ac:dyDescent="0.3">
      <c r="A12" s="15" t="s">
        <v>79</v>
      </c>
      <c r="B12" s="16" t="s">
        <v>8</v>
      </c>
      <c r="C12" s="9"/>
      <c r="D12" s="10"/>
      <c r="E12" s="13">
        <f>C12*D12</f>
        <v>0</v>
      </c>
      <c r="F12" s="22"/>
      <c r="G12" s="23"/>
      <c r="H12" s="24">
        <f>F12*G12</f>
        <v>0</v>
      </c>
      <c r="I12" s="31"/>
      <c r="J12" s="32"/>
      <c r="K12" s="33">
        <f>I12*J12</f>
        <v>0</v>
      </c>
      <c r="L12" s="40" t="e">
        <f>#REF!*#REF!</f>
        <v>#REF!</v>
      </c>
      <c r="M12" s="43">
        <f>SUM(I12,F12,C12)</f>
        <v>0</v>
      </c>
      <c r="N12" s="44">
        <f>SUM(J12,G12,D12)</f>
        <v>0</v>
      </c>
      <c r="O12" s="45">
        <f>M12*N12</f>
        <v>0</v>
      </c>
      <c r="P12" s="72"/>
      <c r="Q12" s="72"/>
      <c r="R12" s="73"/>
    </row>
    <row r="13" spans="1:18" x14ac:dyDescent="0.3">
      <c r="A13" s="17" t="s">
        <v>89</v>
      </c>
      <c r="B13" s="18" t="s">
        <v>8</v>
      </c>
      <c r="C13" s="7"/>
      <c r="D13" s="5"/>
      <c r="E13" s="11">
        <f t="shared" ref="E13:E17" si="5">C13*D13</f>
        <v>0</v>
      </c>
      <c r="F13" s="25"/>
      <c r="G13" s="26"/>
      <c r="H13" s="27">
        <f t="shared" ref="H13:H17" si="6">F13*G13</f>
        <v>0</v>
      </c>
      <c r="I13" s="34"/>
      <c r="J13" s="35"/>
      <c r="K13" s="36">
        <f t="shared" ref="K13:K17" si="7">I13*J13</f>
        <v>0</v>
      </c>
      <c r="L13" s="41" t="e">
        <f>#REF!*#REF!</f>
        <v>#REF!</v>
      </c>
      <c r="M13" s="43">
        <f t="shared" ref="M13:N17" si="8">SUM(I13,F13,C13)</f>
        <v>0</v>
      </c>
      <c r="N13" s="44">
        <f t="shared" si="8"/>
        <v>0</v>
      </c>
      <c r="O13" s="45">
        <f t="shared" ref="O13:O17" si="9">M13*N13</f>
        <v>0</v>
      </c>
      <c r="P13" s="72"/>
      <c r="Q13" s="72"/>
      <c r="R13" s="73"/>
    </row>
    <row r="14" spans="1:18" x14ac:dyDescent="0.3">
      <c r="A14" s="17" t="s">
        <v>82</v>
      </c>
      <c r="B14" s="18" t="s">
        <v>81</v>
      </c>
      <c r="C14" s="7"/>
      <c r="D14" s="5"/>
      <c r="E14" s="11">
        <f t="shared" si="5"/>
        <v>0</v>
      </c>
      <c r="F14" s="25"/>
      <c r="G14" s="26"/>
      <c r="H14" s="27">
        <f t="shared" si="6"/>
        <v>0</v>
      </c>
      <c r="I14" s="34"/>
      <c r="J14" s="35"/>
      <c r="K14" s="36">
        <f t="shared" si="7"/>
        <v>0</v>
      </c>
      <c r="L14" s="41" t="e">
        <f>#REF!*#REF!</f>
        <v>#REF!</v>
      </c>
      <c r="M14" s="43">
        <f t="shared" si="8"/>
        <v>0</v>
      </c>
      <c r="N14" s="44">
        <f t="shared" si="8"/>
        <v>0</v>
      </c>
      <c r="O14" s="45">
        <f t="shared" si="9"/>
        <v>0</v>
      </c>
      <c r="P14" s="72"/>
      <c r="Q14" s="72"/>
      <c r="R14" s="73"/>
    </row>
    <row r="15" spans="1:18" x14ac:dyDescent="0.3">
      <c r="A15" s="17" t="s">
        <v>95</v>
      </c>
      <c r="B15" s="18" t="s">
        <v>94</v>
      </c>
      <c r="C15" s="7"/>
      <c r="D15" s="5"/>
      <c r="E15" s="11">
        <f t="shared" si="5"/>
        <v>0</v>
      </c>
      <c r="F15" s="25"/>
      <c r="G15" s="26"/>
      <c r="H15" s="27">
        <f t="shared" si="6"/>
        <v>0</v>
      </c>
      <c r="I15" s="34"/>
      <c r="J15" s="35"/>
      <c r="K15" s="36">
        <f t="shared" si="7"/>
        <v>0</v>
      </c>
      <c r="L15" s="41" t="e">
        <f>#REF!*#REF!</f>
        <v>#REF!</v>
      </c>
      <c r="M15" s="43">
        <f t="shared" si="8"/>
        <v>0</v>
      </c>
      <c r="N15" s="44">
        <f t="shared" si="8"/>
        <v>0</v>
      </c>
      <c r="O15" s="45">
        <f t="shared" si="9"/>
        <v>0</v>
      </c>
      <c r="P15" s="49"/>
      <c r="Q15" s="49"/>
      <c r="R15" s="50"/>
    </row>
    <row r="16" spans="1:18" x14ac:dyDescent="0.3">
      <c r="A16" s="17" t="s">
        <v>98</v>
      </c>
      <c r="B16" s="18" t="s">
        <v>97</v>
      </c>
      <c r="C16" s="7"/>
      <c r="D16" s="5"/>
      <c r="E16" s="11">
        <f t="shared" si="5"/>
        <v>0</v>
      </c>
      <c r="F16" s="25"/>
      <c r="G16" s="26"/>
      <c r="H16" s="27">
        <f t="shared" si="6"/>
        <v>0</v>
      </c>
      <c r="I16" s="34"/>
      <c r="J16" s="35"/>
      <c r="K16" s="36">
        <f t="shared" si="7"/>
        <v>0</v>
      </c>
      <c r="L16" s="41" t="e">
        <f>#REF!*#REF!</f>
        <v>#REF!</v>
      </c>
      <c r="M16" s="43">
        <f t="shared" si="8"/>
        <v>0</v>
      </c>
      <c r="N16" s="44">
        <f t="shared" si="8"/>
        <v>0</v>
      </c>
      <c r="O16" s="45">
        <f t="shared" si="9"/>
        <v>0</v>
      </c>
      <c r="P16" s="49"/>
      <c r="Q16" s="49"/>
      <c r="R16" s="50"/>
    </row>
    <row r="17" spans="1:18" x14ac:dyDescent="0.3">
      <c r="A17" s="17" t="s">
        <v>102</v>
      </c>
      <c r="B17" s="18" t="s">
        <v>101</v>
      </c>
      <c r="C17" s="7"/>
      <c r="D17" s="5"/>
      <c r="E17" s="11">
        <f t="shared" si="5"/>
        <v>0</v>
      </c>
      <c r="F17" s="25"/>
      <c r="G17" s="26"/>
      <c r="H17" s="27">
        <f t="shared" si="6"/>
        <v>0</v>
      </c>
      <c r="I17" s="34"/>
      <c r="J17" s="35"/>
      <c r="K17" s="36">
        <f t="shared" si="7"/>
        <v>0</v>
      </c>
      <c r="L17" s="41" t="e">
        <f>#REF!*#REF!</f>
        <v>#REF!</v>
      </c>
      <c r="M17" s="43">
        <f t="shared" si="8"/>
        <v>0</v>
      </c>
      <c r="N17" s="44">
        <f t="shared" si="8"/>
        <v>0</v>
      </c>
      <c r="O17" s="45">
        <f t="shared" si="9"/>
        <v>0</v>
      </c>
      <c r="P17" s="49"/>
      <c r="Q17" s="49"/>
      <c r="R17" s="50"/>
    </row>
    <row r="18" spans="1:18" x14ac:dyDescent="0.3">
      <c r="A18" s="68">
        <f>A10+2</f>
        <v>42496</v>
      </c>
      <c r="B18" s="69"/>
      <c r="C18" s="78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51"/>
      <c r="M18" s="70" t="s">
        <v>63</v>
      </c>
      <c r="N18" s="70"/>
      <c r="O18" s="70"/>
      <c r="P18" s="70" t="s">
        <v>3</v>
      </c>
      <c r="Q18" s="70"/>
      <c r="R18" s="71"/>
    </row>
    <row r="19" spans="1:18" x14ac:dyDescent="0.3">
      <c r="A19" s="1" t="s">
        <v>0</v>
      </c>
      <c r="B19" s="14" t="s">
        <v>9</v>
      </c>
      <c r="C19" s="3" t="s">
        <v>10</v>
      </c>
      <c r="D19" s="3" t="s">
        <v>1</v>
      </c>
      <c r="E19" s="4" t="s">
        <v>62</v>
      </c>
      <c r="F19" s="3" t="s">
        <v>10</v>
      </c>
      <c r="G19" s="3" t="s">
        <v>1</v>
      </c>
      <c r="H19" s="4" t="s">
        <v>62</v>
      </c>
      <c r="I19" s="2" t="s">
        <v>10</v>
      </c>
      <c r="J19" s="3" t="s">
        <v>1</v>
      </c>
      <c r="K19" s="4" t="s">
        <v>62</v>
      </c>
      <c r="L19" s="4" t="s">
        <v>62</v>
      </c>
      <c r="M19" s="2" t="s">
        <v>10</v>
      </c>
      <c r="N19" s="3" t="s">
        <v>1</v>
      </c>
      <c r="O19" s="4" t="s">
        <v>62</v>
      </c>
      <c r="P19" s="72"/>
      <c r="Q19" s="72"/>
      <c r="R19" s="73"/>
    </row>
    <row r="20" spans="1:18" x14ac:dyDescent="0.3">
      <c r="A20" s="15" t="s">
        <v>7</v>
      </c>
      <c r="B20" s="16" t="s">
        <v>8</v>
      </c>
      <c r="C20" s="9"/>
      <c r="D20" s="10"/>
      <c r="E20" s="13">
        <f>C20*D20</f>
        <v>0</v>
      </c>
      <c r="F20" s="22"/>
      <c r="G20" s="23"/>
      <c r="H20" s="24">
        <f>F20*G20</f>
        <v>0</v>
      </c>
      <c r="I20" s="31"/>
      <c r="J20" s="32"/>
      <c r="K20" s="33">
        <f>I20*J20</f>
        <v>0</v>
      </c>
      <c r="L20" s="40" t="e">
        <f>#REF!*#REF!</f>
        <v>#REF!</v>
      </c>
      <c r="M20" s="43">
        <f>SUM(I20,F20,C20)</f>
        <v>0</v>
      </c>
      <c r="N20" s="44">
        <f>SUM(J20,G20,D20)</f>
        <v>0</v>
      </c>
      <c r="O20" s="45">
        <f>M20*N20</f>
        <v>0</v>
      </c>
      <c r="P20" s="72"/>
      <c r="Q20" s="72"/>
      <c r="R20" s="73"/>
    </row>
    <row r="21" spans="1:18" x14ac:dyDescent="0.3">
      <c r="A21" s="17" t="s">
        <v>90</v>
      </c>
      <c r="B21" s="18" t="s">
        <v>8</v>
      </c>
      <c r="C21" s="7"/>
      <c r="D21" s="5"/>
      <c r="E21" s="11">
        <f t="shared" ref="E21:E25" si="10">C21*D21</f>
        <v>0</v>
      </c>
      <c r="F21" s="25"/>
      <c r="G21" s="26"/>
      <c r="H21" s="27">
        <f t="shared" ref="H21:H25" si="11">F21*G21</f>
        <v>0</v>
      </c>
      <c r="I21" s="34"/>
      <c r="J21" s="35"/>
      <c r="K21" s="36">
        <f t="shared" ref="K21:K25" si="12">I21*J21</f>
        <v>0</v>
      </c>
      <c r="L21" s="41" t="e">
        <f>#REF!*#REF!</f>
        <v>#REF!</v>
      </c>
      <c r="M21" s="43">
        <f t="shared" ref="M21:N25" si="13">SUM(I21,F21,C21)</f>
        <v>0</v>
      </c>
      <c r="N21" s="44">
        <f t="shared" si="13"/>
        <v>0</v>
      </c>
      <c r="O21" s="45">
        <f t="shared" ref="O21:O25" si="14">M21*N21</f>
        <v>0</v>
      </c>
      <c r="P21" s="72"/>
      <c r="Q21" s="72"/>
      <c r="R21" s="73"/>
    </row>
    <row r="22" spans="1:18" x14ac:dyDescent="0.3">
      <c r="A22" s="17" t="s">
        <v>92</v>
      </c>
      <c r="B22" s="18" t="s">
        <v>81</v>
      </c>
      <c r="C22" s="7"/>
      <c r="D22" s="5"/>
      <c r="E22" s="11">
        <f t="shared" si="10"/>
        <v>0</v>
      </c>
      <c r="F22" s="25"/>
      <c r="G22" s="26"/>
      <c r="H22" s="27">
        <f t="shared" si="11"/>
        <v>0</v>
      </c>
      <c r="I22" s="34"/>
      <c r="J22" s="35"/>
      <c r="K22" s="36">
        <f t="shared" si="12"/>
        <v>0</v>
      </c>
      <c r="L22" s="41" t="e">
        <f>#REF!*#REF!</f>
        <v>#REF!</v>
      </c>
      <c r="M22" s="43">
        <f t="shared" si="13"/>
        <v>0</v>
      </c>
      <c r="N22" s="44">
        <f t="shared" si="13"/>
        <v>0</v>
      </c>
      <c r="O22" s="45">
        <f t="shared" si="14"/>
        <v>0</v>
      </c>
      <c r="P22" s="72"/>
      <c r="Q22" s="72"/>
      <c r="R22" s="73"/>
    </row>
    <row r="23" spans="1:18" x14ac:dyDescent="0.3">
      <c r="A23" s="17" t="s">
        <v>80</v>
      </c>
      <c r="B23" s="18" t="s">
        <v>94</v>
      </c>
      <c r="C23" s="7"/>
      <c r="D23" s="5"/>
      <c r="E23" s="11">
        <f t="shared" si="10"/>
        <v>0</v>
      </c>
      <c r="F23" s="25"/>
      <c r="G23" s="26"/>
      <c r="H23" s="27">
        <f t="shared" si="11"/>
        <v>0</v>
      </c>
      <c r="I23" s="34"/>
      <c r="J23" s="35"/>
      <c r="K23" s="36">
        <f t="shared" si="12"/>
        <v>0</v>
      </c>
      <c r="L23" s="41" t="e">
        <f>#REF!*#REF!</f>
        <v>#REF!</v>
      </c>
      <c r="M23" s="43">
        <f t="shared" si="13"/>
        <v>0</v>
      </c>
      <c r="N23" s="44">
        <f t="shared" si="13"/>
        <v>0</v>
      </c>
      <c r="O23" s="45">
        <f t="shared" si="14"/>
        <v>0</v>
      </c>
      <c r="P23" s="72"/>
      <c r="Q23" s="72"/>
      <c r="R23" s="73"/>
    </row>
    <row r="24" spans="1:18" x14ac:dyDescent="0.3">
      <c r="A24" s="17" t="s">
        <v>99</v>
      </c>
      <c r="B24" s="18" t="s">
        <v>8</v>
      </c>
      <c r="C24" s="7"/>
      <c r="D24" s="5"/>
      <c r="E24" s="11">
        <f t="shared" si="10"/>
        <v>0</v>
      </c>
      <c r="F24" s="25"/>
      <c r="G24" s="26"/>
      <c r="H24" s="27">
        <f t="shared" si="11"/>
        <v>0</v>
      </c>
      <c r="I24" s="34"/>
      <c r="J24" s="35"/>
      <c r="K24" s="36">
        <f t="shared" si="12"/>
        <v>0</v>
      </c>
      <c r="L24" s="41" t="e">
        <f>#REF!*#REF!</f>
        <v>#REF!</v>
      </c>
      <c r="M24" s="43">
        <f t="shared" si="13"/>
        <v>0</v>
      </c>
      <c r="N24" s="44">
        <f t="shared" si="13"/>
        <v>0</v>
      </c>
      <c r="O24" s="45">
        <f t="shared" si="14"/>
        <v>0</v>
      </c>
      <c r="P24" s="72"/>
      <c r="Q24" s="72"/>
      <c r="R24" s="73"/>
    </row>
    <row r="25" spans="1:18" x14ac:dyDescent="0.3">
      <c r="A25" s="57" t="s">
        <v>103</v>
      </c>
      <c r="B25" s="58" t="s">
        <v>97</v>
      </c>
      <c r="C25" s="8"/>
      <c r="D25" s="6"/>
      <c r="E25" s="12">
        <f t="shared" si="10"/>
        <v>0</v>
      </c>
      <c r="F25" s="28"/>
      <c r="G25" s="29"/>
      <c r="H25" s="30">
        <f t="shared" si="11"/>
        <v>0</v>
      </c>
      <c r="I25" s="37"/>
      <c r="J25" s="38"/>
      <c r="K25" s="39">
        <f t="shared" si="12"/>
        <v>0</v>
      </c>
      <c r="L25" s="42" t="e">
        <f>#REF!*#REF!</f>
        <v>#REF!</v>
      </c>
      <c r="M25" s="52">
        <f t="shared" si="13"/>
        <v>0</v>
      </c>
      <c r="N25" s="53">
        <f t="shared" si="13"/>
        <v>0</v>
      </c>
      <c r="O25" s="54">
        <f t="shared" si="14"/>
        <v>0</v>
      </c>
      <c r="P25" s="74"/>
      <c r="Q25" s="74"/>
      <c r="R25" s="75"/>
    </row>
  </sheetData>
  <mergeCells count="22">
    <mergeCell ref="P18:R18"/>
    <mergeCell ref="A10:B10"/>
    <mergeCell ref="C10:E10"/>
    <mergeCell ref="F10:H10"/>
    <mergeCell ref="I10:K10"/>
    <mergeCell ref="M10:O10"/>
    <mergeCell ref="P19:R25"/>
    <mergeCell ref="P3:R6"/>
    <mergeCell ref="C1:R1"/>
    <mergeCell ref="A2:B2"/>
    <mergeCell ref="C2:E2"/>
    <mergeCell ref="F2:H2"/>
    <mergeCell ref="I2:K2"/>
    <mergeCell ref="M2:O2"/>
    <mergeCell ref="P2:R2"/>
    <mergeCell ref="P10:R10"/>
    <mergeCell ref="P11:R14"/>
    <mergeCell ref="A18:B18"/>
    <mergeCell ref="C18:E18"/>
    <mergeCell ref="F18:H18"/>
    <mergeCell ref="I18:K18"/>
    <mergeCell ref="M18:O18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48</vt:i4>
      </vt:variant>
    </vt:vector>
  </HeadingPairs>
  <TitlesOfParts>
    <vt:vector size="66" baseType="lpstr">
      <vt:lpstr>Exercises</vt:lpstr>
      <vt:lpstr>Track Progress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wday33</vt:lpstr>
      <vt:lpstr>wday34</vt:lpstr>
      <vt:lpstr>wday35</vt:lpstr>
      <vt:lpstr>wday36</vt:lpstr>
      <vt:lpstr>wday37</vt:lpstr>
      <vt:lpstr>wday38</vt:lpstr>
      <vt:lpstr>wday39</vt:lpstr>
      <vt:lpstr>wday4</vt:lpstr>
      <vt:lpstr>wday40</vt:lpstr>
      <vt:lpstr>wday41</vt:lpstr>
      <vt:lpstr>wday42</vt:lpstr>
      <vt:lpstr>wday43</vt:lpstr>
      <vt:lpstr>wday44</vt:lpstr>
      <vt:lpstr>wday45</vt:lpstr>
      <vt:lpstr>wday46</vt:lpstr>
      <vt:lpstr>wday47</vt:lpstr>
      <vt:lpstr>wday48</vt:lpstr>
      <vt:lpstr>wday5</vt:lpstr>
      <vt:lpstr>wday6</vt:lpstr>
      <vt:lpstr>wday7</vt:lpstr>
      <vt:lpstr>wday8</vt:lpstr>
      <vt:lpstr>wday9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Alex V Beginner Upper Lower Body</dc:title>
  <dc:creator>Alex V</dc:creator>
  <cp:keywords>Workout, Exercise, Track, Progress</cp:keywords>
  <dc:description/>
  <cp:lastModifiedBy>Alex V</cp:lastModifiedBy>
  <cp:lastPrinted>2016-03-18T06:15:45Z</cp:lastPrinted>
  <dcterms:created xsi:type="dcterms:W3CDTF">2007-10-03T17:01:13Z</dcterms:created>
  <dcterms:modified xsi:type="dcterms:W3CDTF">2017-12-25T06:31:50Z</dcterms:modified>
</cp:coreProperties>
</file>